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91" firstSheet="0" activeTab="0"/>
  </bookViews>
  <sheets>
    <sheet name="nmnm UL.TYRŠ. SO 01-KOM.-PRupr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<sst xmlns="http://schemas.openxmlformats.org/spreadsheetml/2006/main" count="774" uniqueCount="524">
  <si>
    <t xml:space="preserve">Stránka 1 / 9</t>
  </si>
  <si>
    <t xml:space="preserve">POLOŽKOVÝ ROZPOČET s výkazem výměr</t>
  </si>
  <si>
    <t xml:space="preserve">23.1.2019</t>
  </si>
  <si>
    <t xml:space="preserve">Měna: Kč</t>
  </si>
  <si>
    <t xml:space="preserve">Poř.</t>
  </si>
  <si>
    <t xml:space="preserve">Kód</t>
  </si>
  <si>
    <t xml:space="preserve">Popis</t>
  </si>
  <si>
    <t xml:space="preserve">Množství</t>
  </si>
  <si>
    <t xml:space="preserve">M.j.</t>
  </si>
  <si>
    <t xml:space="preserve">Cena/m.j.</t>
  </si>
  <si>
    <t xml:space="preserve">Cena celk.</t>
  </si>
  <si>
    <t xml:space="preserve">Stavba: ULICE ""TYRŠOVA (ŽĎÁRSKÁ -ŠKOLNÍ)"" NOVÉ MĚSTO NA MORAVĚ</t>
  </si>
  <si>
    <t xml:space="preserve">Objekt: SO 01 - KOMUNIKACE</t>
  </si>
  <si>
    <t xml:space="preserve">Etapa: 001 - Zemní práce</t>
  </si>
  <si>
    <t xml:space="preserve">001</t>
  </si>
  <si>
    <t xml:space="preserve">111212211</t>
  </si>
  <si>
    <t xml:space="preserve">Odstranění nevhodných dřevin do 100 m2 výšky do 1m s odstraněním pařezů v rovině nebo svahu 1:5</t>
  </si>
  <si>
    <t xml:space="preserve">m2</t>
  </si>
  <si>
    <r>
      <rPr>
        <sz val="7.5"/>
        <color rgb="FF000000"/>
        <rFont val="MS Sans Serif"/>
        <family val="2"/>
        <charset val="1"/>
      </rPr>
      <t xml:space="preserve">živý plot vč. zpracování bioodpadu (štěpkování): 30=</t>
    </r>
    <r>
      <rPr>
        <b val="true"/>
        <sz val="7.5"/>
        <color rgb="FF000000"/>
        <rFont val="MS Sans Serif"/>
        <family val="2"/>
        <charset val="1"/>
      </rPr>
      <t xml:space="preserve">30,000000</t>
    </r>
  </si>
  <si>
    <t xml:space="preserve">002</t>
  </si>
  <si>
    <t xml:space="preserve">112151113</t>
  </si>
  <si>
    <t xml:space="preserve">Směrové kácení stromů s rozřezáním a odvětvením D kmene do 400 mm</t>
  </si>
  <si>
    <t xml:space="preserve">KUS</t>
  </si>
  <si>
    <t xml:space="preserve">003</t>
  </si>
  <si>
    <t xml:space="preserve">112201102</t>
  </si>
  <si>
    <t xml:space="preserve">Odstranění pařezů D do 500 mm</t>
  </si>
  <si>
    <t xml:space="preserve">004</t>
  </si>
  <si>
    <t xml:space="preserve">112201111</t>
  </si>
  <si>
    <t xml:space="preserve">Odstranění pařezů D do 0,2 m v rovině a svahu 1:5 s odklizením do 20 m a zasypáním jámy</t>
  </si>
  <si>
    <t xml:space="preserve">005</t>
  </si>
  <si>
    <t xml:space="preserve">112201113</t>
  </si>
  <si>
    <t xml:space="preserve">Odstranění pařezů D do 0,4 m v rovině a svahu 1:5 s odklizením do 20 m a zasypáním jámy</t>
  </si>
  <si>
    <t xml:space="preserve">006</t>
  </si>
  <si>
    <t xml:space="preserve">113106121</t>
  </si>
  <si>
    <t xml:space="preserve">Rozebrání dlažeb z betonových nebo kamenných dlaždic komunikací pro pěší ručně</t>
  </si>
  <si>
    <r>
      <rPr>
        <sz val="7.5"/>
        <color rgb="FF000000"/>
        <rFont val="MS Sans Serif"/>
        <family val="2"/>
        <charset val="1"/>
      </rPr>
      <t xml:space="preserve">chodník - betonová dlažba 30/30/4cm: 165=</t>
    </r>
    <r>
      <rPr>
        <b val="true"/>
        <sz val="7.5"/>
        <color rgb="FF000000"/>
        <rFont val="MS Sans Serif"/>
        <family val="2"/>
        <charset val="1"/>
      </rPr>
      <t xml:space="preserve">165,000000</t>
    </r>
  </si>
  <si>
    <t xml:space="preserve">007</t>
  </si>
  <si>
    <t xml:space="preserve">113106131</t>
  </si>
  <si>
    <t xml:space="preserve">Rozebrání dlažeb z mozaiky komunikací pro pěší strojně pl do 50 m2</t>
  </si>
  <si>
    <r>
      <rPr>
        <sz val="7.5"/>
        <color rgb="FF000000"/>
        <rFont val="MS Sans Serif"/>
        <family val="2"/>
        <charset val="1"/>
      </rPr>
      <t xml:space="preserve">mozaika pro zpětné použití: 26=</t>
    </r>
    <r>
      <rPr>
        <b val="true"/>
        <sz val="7.5"/>
        <color rgb="FF000000"/>
        <rFont val="MS Sans Serif"/>
        <family val="2"/>
        <charset val="1"/>
      </rPr>
      <t xml:space="preserve">26,000000</t>
    </r>
  </si>
  <si>
    <t xml:space="preserve">008</t>
  </si>
  <si>
    <t xml:space="preserve">113106134</t>
  </si>
  <si>
    <t xml:space="preserve">Rozebrání dlažeb ze zámkových dlaždic komunikací pro pěší strojně pl do 50 m2</t>
  </si>
  <si>
    <r>
      <rPr>
        <sz val="7.5"/>
        <color rgb="FF000000"/>
        <rFont val="MS Sans Serif"/>
        <family val="2"/>
        <charset val="1"/>
      </rPr>
      <t xml:space="preserve">chodník - bet. z.dl. tl.8cm: 58=</t>
    </r>
    <r>
      <rPr>
        <b val="true"/>
        <sz val="7.5"/>
        <color rgb="FF000000"/>
        <rFont val="MS Sans Serif"/>
        <family val="2"/>
        <charset val="1"/>
      </rPr>
      <t xml:space="preserve">58,000000</t>
    </r>
  </si>
  <si>
    <t xml:space="preserve">009</t>
  </si>
  <si>
    <t xml:space="preserve">113107161</t>
  </si>
  <si>
    <t xml:space="preserve">Odstranění podkladu z kameniva drceného tl 100 mm strojně pl přes 50 do 200 m2</t>
  </si>
  <si>
    <r>
      <rPr>
        <sz val="7.5"/>
        <color rgb="FF000000"/>
        <rFont val="MS Sans Serif"/>
        <family val="2"/>
        <charset val="1"/>
      </rPr>
      <t xml:space="preserve">chodník - ŠD 10cm: 165=</t>
    </r>
    <r>
      <rPr>
        <b val="true"/>
        <sz val="7.5"/>
        <color rgb="FF000000"/>
        <rFont val="MS Sans Serif"/>
        <family val="2"/>
        <charset val="1"/>
      </rPr>
      <t xml:space="preserve">165,000000</t>
    </r>
  </si>
  <si>
    <t xml:space="preserve">010</t>
  </si>
  <si>
    <t xml:space="preserve">113107222</t>
  </si>
  <si>
    <t xml:space="preserve">Odstranění podkladu z kameniva drceného tl 200 mm strojně pl přes 200 m2</t>
  </si>
  <si>
    <r>
      <rPr>
        <sz val="7.5"/>
        <color rgb="FF000000"/>
        <rFont val="MS Sans Serif"/>
        <family val="2"/>
        <charset val="1"/>
      </rPr>
      <t xml:space="preserve">stáv. kce. vozovky -ŠD 200mm: 2048-314=</t>
    </r>
    <r>
      <rPr>
        <b val="true"/>
        <sz val="7.5"/>
        <color rgb="FF000000"/>
        <rFont val="MS Sans Serif"/>
        <family val="2"/>
        <charset val="1"/>
      </rPr>
      <t xml:space="preserve">1734,000000</t>
    </r>
  </si>
  <si>
    <t xml:space="preserve">011</t>
  </si>
  <si>
    <t xml:space="preserve">113107322</t>
  </si>
  <si>
    <t xml:space="preserve">Odstranění podkladu z kameniva drceného tl 200 mm strojně pl do 50 m2</t>
  </si>
  <si>
    <r>
      <rPr>
        <sz val="7.5"/>
        <color rgb="FF000000"/>
        <rFont val="MS Sans Serif"/>
        <family val="2"/>
        <charset val="1"/>
      </rPr>
      <t xml:space="preserve">chodník bet. z.dl.- ŠD 15cm: 58=</t>
    </r>
    <r>
      <rPr>
        <b val="true"/>
        <sz val="7.5"/>
        <color rgb="FF000000"/>
        <rFont val="MS Sans Serif"/>
        <family val="2"/>
        <charset val="1"/>
      </rPr>
      <t xml:space="preserve">58,000000</t>
    </r>
  </si>
  <si>
    <r>
      <rPr>
        <sz val="7.5"/>
        <color rgb="FF000000"/>
        <rFont val="MS Sans Serif"/>
        <family val="2"/>
        <charset val="1"/>
      </rPr>
      <t xml:space="preserve">chodník - mozaika: 26=</t>
    </r>
    <r>
      <rPr>
        <b val="true"/>
        <sz val="7.5"/>
        <color rgb="FF000000"/>
        <rFont val="MS Sans Serif"/>
        <family val="2"/>
        <charset val="1"/>
      </rPr>
      <t xml:space="preserve">26,000000</t>
    </r>
  </si>
  <si>
    <t xml:space="preserve">012</t>
  </si>
  <si>
    <t xml:space="preserve">113108442</t>
  </si>
  <si>
    <t xml:space="preserve">Rozrytí krytu z kameniva bez zhutnění s živičným pojivem</t>
  </si>
  <si>
    <r>
      <rPr>
        <sz val="7.5"/>
        <color rgb="FF000000"/>
        <rFont val="MS Sans Serif"/>
        <family val="2"/>
        <charset val="1"/>
      </rPr>
      <t xml:space="preserve">stáv. kce. vozovky -PM 100mm: 2048-314=</t>
    </r>
    <r>
      <rPr>
        <b val="true"/>
        <sz val="7.5"/>
        <color rgb="FF000000"/>
        <rFont val="MS Sans Serif"/>
        <family val="2"/>
        <charset val="1"/>
      </rPr>
      <t xml:space="preserve">1734,000000</t>
    </r>
  </si>
  <si>
    <t xml:space="preserve">013</t>
  </si>
  <si>
    <t xml:space="preserve">113154353</t>
  </si>
  <si>
    <t xml:space="preserve">Frézování živičného krytu tl 50 mm pruh š 1 m pl do 10000 m2 s překážkami v trase</t>
  </si>
  <si>
    <t xml:space="preserve">014</t>
  </si>
  <si>
    <t xml:space="preserve">113201112</t>
  </si>
  <si>
    <t xml:space="preserve">Vytrhání obrub silničních ležatých</t>
  </si>
  <si>
    <t xml:space="preserve">m</t>
  </si>
  <si>
    <r>
      <rPr>
        <sz val="7.5"/>
        <color rgb="FF000000"/>
        <rFont val="MS Sans Serif"/>
        <family val="2"/>
        <charset val="1"/>
      </rPr>
      <t xml:space="preserve">sil. kamen.obrubník: 118=</t>
    </r>
    <r>
      <rPr>
        <b val="true"/>
        <sz val="7.5"/>
        <color rgb="FF000000"/>
        <rFont val="MS Sans Serif"/>
        <family val="2"/>
        <charset val="1"/>
      </rPr>
      <t xml:space="preserve">118,000000</t>
    </r>
  </si>
  <si>
    <t xml:space="preserve">015</t>
  </si>
  <si>
    <t xml:space="preserve">113202111</t>
  </si>
  <si>
    <t xml:space="preserve">Vytrhání obrub krajníků obrubníků stojatých</t>
  </si>
  <si>
    <r>
      <rPr>
        <sz val="7.5"/>
        <color rgb="FF000000"/>
        <rFont val="MS Sans Serif"/>
        <family val="2"/>
        <charset val="1"/>
      </rPr>
      <t xml:space="preserve">sil.bet.obrubník: 15/25/100cm: 459=</t>
    </r>
    <r>
      <rPr>
        <b val="true"/>
        <sz val="7.5"/>
        <color rgb="FF000000"/>
        <rFont val="MS Sans Serif"/>
        <family val="2"/>
        <charset val="1"/>
      </rPr>
      <t xml:space="preserve">459,000000</t>
    </r>
  </si>
  <si>
    <t xml:space="preserve">016</t>
  </si>
  <si>
    <t xml:space="preserve">113204111</t>
  </si>
  <si>
    <t xml:space="preserve">Vytrhání obrub záhonových</t>
  </si>
  <si>
    <r>
      <rPr>
        <sz val="7.5"/>
        <color rgb="FF000000"/>
        <rFont val="MS Sans Serif"/>
        <family val="2"/>
        <charset val="1"/>
      </rPr>
      <t xml:space="preserve">zahr. bet. obrub: 5/25/100cm: 104=</t>
    </r>
    <r>
      <rPr>
        <b val="true"/>
        <sz val="7.5"/>
        <color rgb="FF000000"/>
        <rFont val="MS Sans Serif"/>
        <family val="2"/>
        <charset val="1"/>
      </rPr>
      <t xml:space="preserve">104,000000</t>
    </r>
  </si>
  <si>
    <t xml:space="preserve">017</t>
  </si>
  <si>
    <t xml:space="preserve">121101102</t>
  </si>
  <si>
    <t xml:space="preserve">Sejmutí ornice s přemístěním na vzdálenost do 100 m</t>
  </si>
  <si>
    <t xml:space="preserve">M3</t>
  </si>
  <si>
    <r>
      <rPr>
        <sz val="7.5"/>
        <color rgb="FF000000"/>
        <rFont val="MS Sans Serif"/>
        <family val="2"/>
        <charset val="1"/>
      </rPr>
      <t xml:space="preserve">pr. tl. 200mm: 1352,0*0,20=</t>
    </r>
    <r>
      <rPr>
        <b val="true"/>
        <sz val="7.5"/>
        <color rgb="FF000000"/>
        <rFont val="MS Sans Serif"/>
        <family val="2"/>
        <charset val="1"/>
      </rPr>
      <t xml:space="preserve">270,400000</t>
    </r>
  </si>
  <si>
    <t xml:space="preserve">018</t>
  </si>
  <si>
    <t xml:space="preserve">122202201</t>
  </si>
  <si>
    <t xml:space="preserve">Odkopávky a prokopávky nezapažené pro silnice objemu do 100 m3 v hornině tř. 3</t>
  </si>
  <si>
    <r>
      <rPr>
        <sz val="7.5"/>
        <color rgb="FF000000"/>
        <rFont val="MS Sans Serif"/>
        <family val="2"/>
        <charset val="1"/>
      </rPr>
      <t xml:space="preserve">S1-MK: 2341*(0,43-0,35)=</t>
    </r>
    <r>
      <rPr>
        <b val="true"/>
        <sz val="7.5"/>
        <color rgb="FF000000"/>
        <rFont val="MS Sans Serif"/>
        <family val="2"/>
        <charset val="1"/>
      </rPr>
      <t xml:space="preserve">187,280000</t>
    </r>
  </si>
  <si>
    <r>
      <rPr>
        <sz val="7.5"/>
        <color rgb="FF000000"/>
        <rFont val="MS Sans Serif"/>
        <family val="2"/>
        <charset val="1"/>
      </rPr>
      <t xml:space="preserve">S3-parkoviště u PČR: 234*0,44=</t>
    </r>
    <r>
      <rPr>
        <b val="true"/>
        <sz val="7.5"/>
        <color rgb="FF000000"/>
        <rFont val="MS Sans Serif"/>
        <family val="2"/>
        <charset val="1"/>
      </rPr>
      <t xml:space="preserve">102,960000</t>
    </r>
  </si>
  <si>
    <t xml:space="preserve">019</t>
  </si>
  <si>
    <t xml:space="preserve">122202202</t>
  </si>
  <si>
    <t xml:space="preserve">Odkopávky a prokopávky nezapažené pro silnice objemu do 1000 m3 v hornině tř. 3</t>
  </si>
  <si>
    <r>
      <rPr>
        <sz val="7.5"/>
        <color rgb="FF000000"/>
        <rFont val="MS Sans Serif"/>
        <family val="2"/>
        <charset val="1"/>
      </rPr>
      <t xml:space="preserve">S2 - záliv BUS: 54*0,58=</t>
    </r>
    <r>
      <rPr>
        <b val="true"/>
        <sz val="7.5"/>
        <color rgb="FF000000"/>
        <rFont val="MS Sans Serif"/>
        <family val="2"/>
        <charset val="1"/>
      </rPr>
      <t xml:space="preserve">31,320000</t>
    </r>
  </si>
  <si>
    <r>
      <rPr>
        <sz val="7.5"/>
        <color rgb="FF000000"/>
        <rFont val="MS Sans Serif"/>
        <family val="2"/>
        <charset val="1"/>
      </rPr>
      <t xml:space="preserve">S4 - vjezdy RD: 45*(0,44-0,20)=</t>
    </r>
    <r>
      <rPr>
        <b val="true"/>
        <sz val="7.5"/>
        <color rgb="FF000000"/>
        <rFont val="MS Sans Serif"/>
        <family val="2"/>
        <charset val="1"/>
      </rPr>
      <t xml:space="preserve">10,800000</t>
    </r>
  </si>
  <si>
    <r>
      <rPr>
        <sz val="7.5"/>
        <color rgb="FF000000"/>
        <rFont val="MS Sans Serif"/>
        <family val="2"/>
        <charset val="1"/>
      </rPr>
      <t xml:space="preserve">S5 - chodník u PČR: 24*(0,32-0,2)=</t>
    </r>
    <r>
      <rPr>
        <b val="true"/>
        <sz val="7.5"/>
        <color rgb="FF000000"/>
        <rFont val="MS Sans Serif"/>
        <family val="2"/>
        <charset val="1"/>
      </rPr>
      <t xml:space="preserve">2,880000</t>
    </r>
  </si>
  <si>
    <r>
      <rPr>
        <sz val="7.5"/>
        <color rgb="FF000000"/>
        <rFont val="MS Sans Serif"/>
        <family val="2"/>
        <charset val="1"/>
      </rPr>
      <t xml:space="preserve">S6 - choddník: 704*(0,3-0,2)=</t>
    </r>
    <r>
      <rPr>
        <b val="true"/>
        <sz val="7.5"/>
        <color rgb="FF000000"/>
        <rFont val="MS Sans Serif"/>
        <family val="2"/>
        <charset val="1"/>
      </rPr>
      <t xml:space="preserve">70,400000</t>
    </r>
  </si>
  <si>
    <t xml:space="preserve">020</t>
  </si>
  <si>
    <t xml:space="preserve">122202209</t>
  </si>
  <si>
    <t xml:space="preserve">Příplatek k odkopávkám a prokopávkám pro silnice v hornině tř. 3 za lepivost</t>
  </si>
  <si>
    <r>
      <rPr>
        <sz val="7.5"/>
        <color rgb="FF000000"/>
        <rFont val="MS Sans Serif"/>
        <family val="2"/>
        <charset val="1"/>
      </rPr>
      <t xml:space="preserve">30% z odkopávek: (290,24+115,4)*0,3=</t>
    </r>
    <r>
      <rPr>
        <b val="true"/>
        <sz val="7.5"/>
        <color rgb="FF000000"/>
        <rFont val="MS Sans Serif"/>
        <family val="2"/>
        <charset val="1"/>
      </rPr>
      <t xml:space="preserve">121,692000</t>
    </r>
  </si>
  <si>
    <t xml:space="preserve">Stránka 2 / 9</t>
  </si>
  <si>
    <t xml:space="preserve">021</t>
  </si>
  <si>
    <t xml:space="preserve">162201456</t>
  </si>
  <si>
    <t xml:space="preserve">Vodorovné přemístění větví stromů listnatých do 3 km D kmene do 500 mm</t>
  </si>
  <si>
    <t xml:space="preserve">022</t>
  </si>
  <si>
    <t xml:space="preserve">162201466</t>
  </si>
  <si>
    <t xml:space="preserve">Vodorovné přemístění kmenů stromů listnatých do 3 km D kmene do 500 mm</t>
  </si>
  <si>
    <t xml:space="preserve">023</t>
  </si>
  <si>
    <t xml:space="preserve">162201476</t>
  </si>
  <si>
    <t xml:space="preserve">Vodorovné přemístění pařezů do 3 km D do 500 mm</t>
  </si>
  <si>
    <t xml:space="preserve">024</t>
  </si>
  <si>
    <t xml:space="preserve">162301101</t>
  </si>
  <si>
    <t xml:space="preserve">Vodorovné přemístění do 500 m výkopku/sypaniny z horniny tř. 1 až 4</t>
  </si>
  <si>
    <r>
      <rPr>
        <sz val="7.5"/>
        <color rgb="FF000000"/>
        <rFont val="MS Sans Serif"/>
        <family val="2"/>
        <charset val="1"/>
      </rPr>
      <t xml:space="preserve">ornice na meziskládku: 71=</t>
    </r>
    <r>
      <rPr>
        <b val="true"/>
        <sz val="7.5"/>
        <color rgb="FF000000"/>
        <rFont val="MS Sans Serif"/>
        <family val="2"/>
        <charset val="1"/>
      </rPr>
      <t xml:space="preserve">71,000000</t>
    </r>
  </si>
  <si>
    <t xml:space="preserve">025</t>
  </si>
  <si>
    <t xml:space="preserve">162501102</t>
  </si>
  <si>
    <t xml:space="preserve">Vodorovné přemístění do 3000 m výkopku/sypaniny z horniny tř. 1 až 4</t>
  </si>
  <si>
    <r>
      <rPr>
        <sz val="7.5"/>
        <color rgb="FF000000"/>
        <rFont val="MS Sans Serif"/>
        <family val="2"/>
        <charset val="1"/>
      </rPr>
      <t xml:space="preserve">zemina z okopávek na skládku stavebníka: 290,24+115,4=</t>
    </r>
    <r>
      <rPr>
        <b val="true"/>
        <sz val="7.5"/>
        <color rgb="FF000000"/>
        <rFont val="MS Sans Serif"/>
        <family val="2"/>
        <charset val="1"/>
      </rPr>
      <t xml:space="preserve">405,640000</t>
    </r>
  </si>
  <si>
    <t xml:space="preserve">026</t>
  </si>
  <si>
    <t xml:space="preserve">162601102</t>
  </si>
  <si>
    <t xml:space="preserve">Vodorovné přemístění do 5000 m výkopku/sypaniny z horniny tř. 1 až 4</t>
  </si>
  <si>
    <r>
      <rPr>
        <sz val="7.5"/>
        <color rgb="FF000000"/>
        <rFont val="MS Sans Serif"/>
        <family val="2"/>
        <charset val="1"/>
      </rPr>
      <t xml:space="preserve">ornice na skládku stavebníka: 270,40-71,0=</t>
    </r>
    <r>
      <rPr>
        <b val="true"/>
        <sz val="7.5"/>
        <color rgb="FF000000"/>
        <rFont val="MS Sans Serif"/>
        <family val="2"/>
        <charset val="1"/>
      </rPr>
      <t xml:space="preserve">199,400000</t>
    </r>
  </si>
  <si>
    <t xml:space="preserve">027</t>
  </si>
  <si>
    <t xml:space="preserve">167101101</t>
  </si>
  <si>
    <t xml:space="preserve">Nakládání výkopku z hornin tř. 1 až 4 do 100 m3</t>
  </si>
  <si>
    <r>
      <rPr>
        <sz val="7.5"/>
        <color rgb="FF000000"/>
        <rFont val="MS Sans Serif"/>
        <family val="2"/>
        <charset val="1"/>
      </rPr>
      <t xml:space="preserve">ornice na meziskládku a pro zpětné ohumusování: 71*2=</t>
    </r>
    <r>
      <rPr>
        <b val="true"/>
        <sz val="7.5"/>
        <color rgb="FF000000"/>
        <rFont val="MS Sans Serif"/>
        <family val="2"/>
        <charset val="1"/>
      </rPr>
      <t xml:space="preserve">142,000000</t>
    </r>
  </si>
  <si>
    <t xml:space="preserve">028</t>
  </si>
  <si>
    <t xml:space="preserve">167101102</t>
  </si>
  <si>
    <t xml:space="preserve">Nakládání výkopku z hornin tř. 1 až 4 přes 100 m3</t>
  </si>
  <si>
    <t xml:space="preserve">029</t>
  </si>
  <si>
    <t xml:space="preserve">171201201</t>
  </si>
  <si>
    <t xml:space="preserve">Uložení sypaniny na skládky</t>
  </si>
  <si>
    <r>
      <rPr>
        <sz val="7.5"/>
        <color rgb="FF000000"/>
        <rFont val="MS Sans Serif"/>
        <family val="2"/>
        <charset val="1"/>
      </rPr>
      <t xml:space="preserve">ornice na meziskládku : 71=</t>
    </r>
    <r>
      <rPr>
        <b val="true"/>
        <sz val="7.5"/>
        <color rgb="FF000000"/>
        <rFont val="MS Sans Serif"/>
        <family val="2"/>
        <charset val="1"/>
      </rPr>
      <t xml:space="preserve">71,000000</t>
    </r>
  </si>
  <si>
    <r>
      <rPr>
        <sz val="7.5"/>
        <color rgb="FF000000"/>
        <rFont val="MS Sans Serif"/>
        <family val="2"/>
        <charset val="1"/>
      </rPr>
      <t xml:space="preserve">ornice na skládce stavebníka: 199,4=</t>
    </r>
    <r>
      <rPr>
        <b val="true"/>
        <sz val="7.5"/>
        <color rgb="FF000000"/>
        <rFont val="MS Sans Serif"/>
        <family val="2"/>
        <charset val="1"/>
      </rPr>
      <t xml:space="preserve">199,400000</t>
    </r>
  </si>
  <si>
    <t xml:space="preserve">030</t>
  </si>
  <si>
    <t xml:space="preserve">181102302</t>
  </si>
  <si>
    <t xml:space="preserve">Úprava pláně v zářezech se zhutněním</t>
  </si>
  <si>
    <r>
      <rPr>
        <sz val="7.5"/>
        <color rgb="FF000000"/>
        <rFont val="MS Sans Serif"/>
        <family val="2"/>
        <charset val="1"/>
      </rPr>
      <t xml:space="preserve">S1+S2+S3+s4+S5+S6: 2570+54+119+45+47+704=</t>
    </r>
    <r>
      <rPr>
        <b val="true"/>
        <sz val="7.5"/>
        <color rgb="FF000000"/>
        <rFont val="MS Sans Serif"/>
        <family val="2"/>
        <charset val="1"/>
      </rPr>
      <t xml:space="preserve">3539,000000</t>
    </r>
  </si>
  <si>
    <t xml:space="preserve">031</t>
  </si>
  <si>
    <t xml:space="preserve">181111111</t>
  </si>
  <si>
    <t xml:space="preserve">Plošná úprava terénu do 500 m2 zemina tř 1 až 4 nerovnosti do 100 mm v rovinně a svahu do 1:5</t>
  </si>
  <si>
    <r>
      <rPr>
        <sz val="7.5"/>
        <color rgb="FF000000"/>
        <rFont val="MS Sans Serif"/>
        <family val="2"/>
        <charset val="1"/>
      </rPr>
      <t xml:space="preserve">pl. pro ohumusování: 355=</t>
    </r>
    <r>
      <rPr>
        <b val="true"/>
        <sz val="7.5"/>
        <color rgb="FF000000"/>
        <rFont val="MS Sans Serif"/>
        <family val="2"/>
        <charset val="1"/>
      </rPr>
      <t xml:space="preserve">355,000000</t>
    </r>
  </si>
  <si>
    <t xml:space="preserve">032</t>
  </si>
  <si>
    <t xml:space="preserve">181202305</t>
  </si>
  <si>
    <t xml:space="preserve">Úprava pláně na násypech se zhutněním</t>
  </si>
  <si>
    <t xml:space="preserve">033</t>
  </si>
  <si>
    <t xml:space="preserve">181301103</t>
  </si>
  <si>
    <t xml:space="preserve">Rozprostření ornice tl vrstvy do 200 mm pl do 500 m2 v rovině nebo ve svahu do 1:5</t>
  </si>
  <si>
    <t xml:space="preserve">034</t>
  </si>
  <si>
    <t xml:space="preserve">181411131</t>
  </si>
  <si>
    <t xml:space="preserve">Založení parkového trávníku výsevem plochy do 1000 m2 v rovině a ve svahu do 1:5</t>
  </si>
  <si>
    <t xml:space="preserve">035</t>
  </si>
  <si>
    <t xml:space="preserve">005724200</t>
  </si>
  <si>
    <t xml:space="preserve">osivo směs travní parková okrasná</t>
  </si>
  <si>
    <t xml:space="preserve">kg</t>
  </si>
  <si>
    <r>
      <rPr>
        <sz val="7.5"/>
        <color rgb="FF000000"/>
        <rFont val="MS Sans Serif"/>
        <family val="2"/>
        <charset val="1"/>
      </rPr>
      <t xml:space="preserve">355*0,025=</t>
    </r>
    <r>
      <rPr>
        <b val="true"/>
        <sz val="7.5"/>
        <color rgb="FF000000"/>
        <rFont val="MS Sans Serif"/>
        <family val="2"/>
        <charset val="1"/>
      </rPr>
      <t xml:space="preserve">8,875000</t>
    </r>
  </si>
  <si>
    <t xml:space="preserve">036</t>
  </si>
  <si>
    <t xml:space="preserve">183101214</t>
  </si>
  <si>
    <t xml:space="preserve">Jamky pro výsadbu s výměnou 50 % půdy zeminy tř 1 až 4 objem do 0,125 m3 v rovině a svahu do 1:5</t>
  </si>
  <si>
    <t xml:space="preserve">037</t>
  </si>
  <si>
    <t xml:space="preserve">184801121</t>
  </si>
  <si>
    <t xml:space="preserve">Ošetřování vysazených dřevin soliterních v rovině a svahu do 1:5</t>
  </si>
  <si>
    <t xml:space="preserve">038</t>
  </si>
  <si>
    <t xml:space="preserve">184701111</t>
  </si>
  <si>
    <t xml:space="preserve">Výsadba živého plotu bez balu v rovině a svahu do 1:5</t>
  </si>
  <si>
    <t xml:space="preserve">039</t>
  </si>
  <si>
    <t xml:space="preserve">026504420</t>
  </si>
  <si>
    <t xml:space="preserve">Habr obecný /Carpinus betulus/ 80-120cm K</t>
  </si>
  <si>
    <r>
      <rPr>
        <sz val="7.5"/>
        <color rgb="FF000000"/>
        <rFont val="MS Sans Serif"/>
        <family val="2"/>
        <charset val="1"/>
      </rPr>
      <t xml:space="preserve">1.ZŠ: 51=</t>
    </r>
    <r>
      <rPr>
        <b val="true"/>
        <sz val="7.5"/>
        <color rgb="FF000000"/>
        <rFont val="MS Sans Serif"/>
        <family val="2"/>
        <charset val="1"/>
      </rPr>
      <t xml:space="preserve">51,000000</t>
    </r>
  </si>
  <si>
    <r>
      <rPr>
        <sz val="7.5"/>
        <color rgb="FF000000"/>
        <rFont val="MS Sans Serif"/>
        <family val="2"/>
        <charset val="1"/>
      </rPr>
      <t xml:space="preserve">ul. Žďárská: 11=</t>
    </r>
    <r>
      <rPr>
        <b val="true"/>
        <sz val="7.5"/>
        <color rgb="FF000000"/>
        <rFont val="MS Sans Serif"/>
        <family val="2"/>
        <charset val="1"/>
      </rPr>
      <t xml:space="preserve">11,000000</t>
    </r>
  </si>
  <si>
    <t xml:space="preserve">Součet za</t>
  </si>
  <si>
    <t xml:space="preserve">Stránka 3 / 9</t>
  </si>
  <si>
    <t xml:space="preserve">Etapa: 005 - Komunikace</t>
  </si>
  <si>
    <t xml:space="preserve">040</t>
  </si>
  <si>
    <t xml:space="preserve">564851111</t>
  </si>
  <si>
    <t xml:space="preserve">Podklad ze štěrkodrtě ŠD tl 150 mm</t>
  </si>
  <si>
    <t xml:space="preserve">ŠDa 0-32</t>
  </si>
  <si>
    <r>
      <rPr>
        <sz val="7.5"/>
        <color rgb="FF000000"/>
        <rFont val="MS Sans Serif"/>
        <family val="2"/>
        <charset val="1"/>
      </rPr>
      <t xml:space="preserve">S4 - vjezdy u RD: 45=</t>
    </r>
    <r>
      <rPr>
        <b val="true"/>
        <sz val="7.5"/>
        <color rgb="FF000000"/>
        <rFont val="MS Sans Serif"/>
        <family val="2"/>
        <charset val="1"/>
      </rPr>
      <t xml:space="preserve">45,000000</t>
    </r>
  </si>
  <si>
    <t xml:space="preserve">041</t>
  </si>
  <si>
    <t xml:space="preserve">564851114</t>
  </si>
  <si>
    <t xml:space="preserve">Podklad ze štěrkodrtě ŠD tl 180 mm</t>
  </si>
  <si>
    <r>
      <rPr>
        <sz val="7.5"/>
        <color rgb="FF000000"/>
        <rFont val="MS Sans Serif"/>
        <family val="2"/>
        <charset val="1"/>
      </rPr>
      <t xml:space="preserve">S1 - místní komunikace (1-1): 2256=</t>
    </r>
    <r>
      <rPr>
        <b val="true"/>
        <sz val="7.5"/>
        <color rgb="FF000000"/>
        <rFont val="MS Sans Serif"/>
        <family val="2"/>
        <charset val="1"/>
      </rPr>
      <t xml:space="preserve">2256,000000</t>
    </r>
  </si>
  <si>
    <t xml:space="preserve">042</t>
  </si>
  <si>
    <t xml:space="preserve">564861111</t>
  </si>
  <si>
    <t xml:space="preserve">Podklad ze štěrkodrtě ŠD tl 200 mm</t>
  </si>
  <si>
    <r>
      <rPr>
        <sz val="7.5"/>
        <color rgb="FF000000"/>
        <rFont val="MS Sans Serif"/>
        <family val="2"/>
        <charset val="1"/>
      </rPr>
      <t xml:space="preserve">S2 - autobusová zastávka-záliv: 54=</t>
    </r>
    <r>
      <rPr>
        <b val="true"/>
        <sz val="7.5"/>
        <color rgb="FF000000"/>
        <rFont val="MS Sans Serif"/>
        <family val="2"/>
        <charset val="1"/>
      </rPr>
      <t xml:space="preserve">54,000000</t>
    </r>
  </si>
  <si>
    <r>
      <rPr>
        <sz val="7.5"/>
        <color rgb="FF000000"/>
        <rFont val="MS Sans Serif"/>
        <family val="2"/>
        <charset val="1"/>
      </rPr>
      <t xml:space="preserve">S3 - parkoviště u PČR: 119=</t>
    </r>
    <r>
      <rPr>
        <b val="true"/>
        <sz val="7.5"/>
        <color rgb="FF000000"/>
        <rFont val="MS Sans Serif"/>
        <family val="2"/>
        <charset val="1"/>
      </rPr>
      <t xml:space="preserve">119,000000</t>
    </r>
  </si>
  <si>
    <r>
      <rPr>
        <sz val="7.5"/>
        <color rgb="FF000000"/>
        <rFont val="MS Sans Serif"/>
        <family val="2"/>
        <charset val="1"/>
      </rPr>
      <t xml:space="preserve">S5 - chodník u PČR: 47=</t>
    </r>
    <r>
      <rPr>
        <b val="true"/>
        <sz val="7.5"/>
        <color rgb="FF000000"/>
        <rFont val="MS Sans Serif"/>
        <family val="2"/>
        <charset val="1"/>
      </rPr>
      <t xml:space="preserve">47,000000</t>
    </r>
  </si>
  <si>
    <r>
      <rPr>
        <sz val="7.5"/>
        <color rgb="FF000000"/>
        <rFont val="MS Sans Serif"/>
        <family val="2"/>
        <charset val="1"/>
      </rPr>
      <t xml:space="preserve">S6: Chodník ul. Tyršova, nástupní plocha BUS: 704=</t>
    </r>
    <r>
      <rPr>
        <b val="true"/>
        <sz val="7.5"/>
        <color rgb="FF000000"/>
        <rFont val="MS Sans Serif"/>
        <family val="2"/>
        <charset val="1"/>
      </rPr>
      <t xml:space="preserve">704,000000</t>
    </r>
  </si>
  <si>
    <t xml:space="preserve">043</t>
  </si>
  <si>
    <t xml:space="preserve">565145121</t>
  </si>
  <si>
    <t xml:space="preserve">Asfaltový beton vrstva podkladní ACP 16 (obalované kamenivo OKS) tl 60 mm š přes 3 m</t>
  </si>
  <si>
    <t xml:space="preserve">ACP 16+, 50/70</t>
  </si>
  <si>
    <r>
      <rPr>
        <sz val="7.5"/>
        <color rgb="FF000000"/>
        <rFont val="MS Sans Serif"/>
        <family val="2"/>
        <charset val="1"/>
      </rPr>
      <t xml:space="preserve">S1 - místní komunikace (1-1): 2027=</t>
    </r>
    <r>
      <rPr>
        <b val="true"/>
        <sz val="7.5"/>
        <color rgb="FF000000"/>
        <rFont val="MS Sans Serif"/>
        <family val="2"/>
        <charset val="1"/>
      </rPr>
      <t xml:space="preserve">2027,000000</t>
    </r>
  </si>
  <si>
    <t xml:space="preserve">044</t>
  </si>
  <si>
    <t xml:space="preserve">567122111</t>
  </si>
  <si>
    <t xml:space="preserve">Podklad ze směsi stmelené cementem SC C 8/10 (KSC I) tl 120 mm</t>
  </si>
  <si>
    <r>
      <rPr>
        <sz val="7.5"/>
        <color rgb="FF000000"/>
        <rFont val="MS Sans Serif"/>
        <family val="2"/>
        <charset val="1"/>
      </rPr>
      <t xml:space="preserve">S7 - vjezdy, přejezdný chodník: 64=</t>
    </r>
    <r>
      <rPr>
        <b val="true"/>
        <sz val="7.5"/>
        <color rgb="FF000000"/>
        <rFont val="MS Sans Serif"/>
        <family val="2"/>
        <charset val="1"/>
      </rPr>
      <t xml:space="preserve">64,000000</t>
    </r>
  </si>
  <si>
    <t xml:space="preserve">045</t>
  </si>
  <si>
    <t xml:space="preserve">567122113</t>
  </si>
  <si>
    <t xml:space="preserve">Podklad ze směsi stmelené cementem SC C 8/10 (KSC I) tl 140 mm</t>
  </si>
  <si>
    <t xml:space="preserve">046</t>
  </si>
  <si>
    <t xml:space="preserve">567134111</t>
  </si>
  <si>
    <t xml:space="preserve">Podklad ze směsi stmelené cementem SC C 20/25 (PB I) tl 200 mm</t>
  </si>
  <si>
    <r>
      <rPr>
        <sz val="7.5"/>
        <color rgb="FF000000"/>
        <rFont val="MS Sans Serif"/>
        <family val="2"/>
        <charset val="1"/>
      </rPr>
      <t xml:space="preserve">S5 - chodník u PČR: 23=</t>
    </r>
    <r>
      <rPr>
        <b val="true"/>
        <sz val="7.5"/>
        <color rgb="FF000000"/>
        <rFont val="MS Sans Serif"/>
        <family val="2"/>
        <charset val="1"/>
      </rPr>
      <t xml:space="preserve">23,000000</t>
    </r>
  </si>
  <si>
    <t xml:space="preserve">047</t>
  </si>
  <si>
    <t xml:space="preserve">567142111</t>
  </si>
  <si>
    <t xml:space="preserve">Podklad ze směsi stmelené cementem SC C 8/10 (KSC I) tl 210 mm</t>
  </si>
  <si>
    <t xml:space="preserve">048</t>
  </si>
  <si>
    <t xml:space="preserve">573231111</t>
  </si>
  <si>
    <t xml:space="preserve">Postřik živičný spojovací ze silniční emulze v množství 0,70 kg/m2</t>
  </si>
  <si>
    <t xml:space="preserve">049</t>
  </si>
  <si>
    <t xml:space="preserve">577134121</t>
  </si>
  <si>
    <t xml:space="preserve">Asfaltový beton vrstva obrusná ACO 11 (ABS) tř. I tl 40 mm š přes 3 m z nemodifikovaného asfaltu</t>
  </si>
  <si>
    <t xml:space="preserve">ACO 11, 50/70</t>
  </si>
  <si>
    <t xml:space="preserve">050</t>
  </si>
  <si>
    <t xml:space="preserve">591211111</t>
  </si>
  <si>
    <t xml:space="preserve">Kladení dlažby z kostek drobných z kamene do lože z kameniva těženého tl 50 mm</t>
  </si>
  <si>
    <t xml:space="preserve">051</t>
  </si>
  <si>
    <t xml:space="preserve">591241111</t>
  </si>
  <si>
    <t xml:space="preserve">Kladení dlažby z kostek drobných z kamene na MC tl 50 mm</t>
  </si>
  <si>
    <t xml:space="preserve">052</t>
  </si>
  <si>
    <t xml:space="preserve">591412111</t>
  </si>
  <si>
    <t xml:space="preserve">Kladení dlažby z mozaiky dvou a vícebarevné komunikací pro pěší lože z kameniva</t>
  </si>
  <si>
    <r>
      <rPr>
        <sz val="7.5"/>
        <color rgb="FF000000"/>
        <rFont val="MS Sans Serif"/>
        <family val="2"/>
        <charset val="1"/>
      </rPr>
      <t xml:space="preserve">S6 - chodník ul. Tyršova, nástupní plocha BUS: 662=</t>
    </r>
    <r>
      <rPr>
        <b val="true"/>
        <sz val="7.5"/>
        <color rgb="FF000000"/>
        <rFont val="MS Sans Serif"/>
        <family val="2"/>
        <charset val="1"/>
      </rPr>
      <t xml:space="preserve">662,000000</t>
    </r>
  </si>
  <si>
    <t xml:space="preserve">053</t>
  </si>
  <si>
    <t xml:space="preserve">583810050</t>
  </si>
  <si>
    <t xml:space="preserve">kostka dlažební mozaika žula 4/6 šedá</t>
  </si>
  <si>
    <r>
      <rPr>
        <sz val="7.5"/>
        <color rgb="FF000000"/>
        <rFont val="MS Sans Serif"/>
        <family val="2"/>
        <charset val="1"/>
      </rPr>
      <t xml:space="preserve">dlažba mozaika 4/6-přírodní kámen, štípaná šedá: 636*1,03=</t>
    </r>
    <r>
      <rPr>
        <b val="true"/>
        <sz val="7.5"/>
        <color rgb="FF000000"/>
        <rFont val="MS Sans Serif"/>
        <family val="2"/>
        <charset val="1"/>
      </rPr>
      <t xml:space="preserve">655,080000</t>
    </r>
  </si>
  <si>
    <t xml:space="preserve">Stránka 4 / 9</t>
  </si>
  <si>
    <t xml:space="preserve">054</t>
  </si>
  <si>
    <t xml:space="preserve">583810070</t>
  </si>
  <si>
    <t xml:space="preserve">kostka dlažební žula drobná 8/10 (10/12)</t>
  </si>
  <si>
    <r>
      <rPr>
        <sz val="7.5"/>
        <color rgb="FF000000"/>
        <rFont val="MS Sans Serif"/>
        <family val="2"/>
        <charset val="1"/>
      </rPr>
      <t xml:space="preserve">žulová kostka drobná 10/12 štípaná, barva šedá: 45*1,03=</t>
    </r>
    <r>
      <rPr>
        <b val="true"/>
        <sz val="7.5"/>
        <color rgb="FF000000"/>
        <rFont val="MS Sans Serif"/>
        <family val="2"/>
        <charset val="1"/>
      </rPr>
      <t xml:space="preserve">46,350000</t>
    </r>
  </si>
  <si>
    <t xml:space="preserve">055</t>
  </si>
  <si>
    <t xml:space="preserve">58381008CD</t>
  </si>
  <si>
    <t xml:space="preserve">kostka dlažební žula velká 24/12/12</t>
  </si>
  <si>
    <r>
      <rPr>
        <sz val="7.5"/>
        <color rgb="FF000000"/>
        <rFont val="MS Sans Serif"/>
        <family val="2"/>
        <charset val="1"/>
      </rPr>
      <t xml:space="preserve">žulová kostka 24/12/12 štípaná, pískovcová (okrová): 54*1,03=</t>
    </r>
    <r>
      <rPr>
        <b val="true"/>
        <sz val="7.5"/>
        <color rgb="FF000000"/>
        <rFont val="MS Sans Serif"/>
        <family val="2"/>
        <charset val="1"/>
      </rPr>
      <t xml:space="preserve">55,620000</t>
    </r>
  </si>
  <si>
    <t xml:space="preserve">056</t>
  </si>
  <si>
    <t xml:space="preserve">594111111</t>
  </si>
  <si>
    <t xml:space="preserve">Dlažba z lomového kamene s provedením lože z kameniva těženého</t>
  </si>
  <si>
    <t xml:space="preserve">S6 - chodník ul. Tyršova, nástupní plocha BUS-hmatná + kontrastní pás: </t>
  </si>
  <si>
    <r>
      <rPr>
        <sz val="7.5"/>
        <color rgb="FF000000"/>
        <rFont val="MS Sans Serif"/>
        <family val="2"/>
        <charset val="1"/>
      </rPr>
      <t xml:space="preserve">38+4=</t>
    </r>
    <r>
      <rPr>
        <b val="true"/>
        <sz val="7.5"/>
        <color rgb="FF000000"/>
        <rFont val="MS Sans Serif"/>
        <family val="2"/>
        <charset val="1"/>
      </rPr>
      <t xml:space="preserve">42,000000</t>
    </r>
  </si>
  <si>
    <t xml:space="preserve">057</t>
  </si>
  <si>
    <t xml:space="preserve">58381154CD</t>
  </si>
  <si>
    <t xml:space="preserve">deska dlažební žula tryskaná 30x40 tl 6cm</t>
  </si>
  <si>
    <t xml:space="preserve">dlažba řezaná-přírodní kámen, barva šedá, povrch tryskaný 30/40/6 cm: </t>
  </si>
  <si>
    <r>
      <rPr>
        <sz val="7.5"/>
        <color rgb="FF000000"/>
        <rFont val="MS Sans Serif"/>
        <family val="2"/>
        <charset val="1"/>
      </rPr>
      <t xml:space="preserve">3,6*1,05=</t>
    </r>
    <r>
      <rPr>
        <b val="true"/>
        <sz val="7.5"/>
        <color rgb="FF000000"/>
        <rFont val="MS Sans Serif"/>
        <family val="2"/>
        <charset val="1"/>
      </rPr>
      <t xml:space="preserve">3,780000</t>
    </r>
  </si>
  <si>
    <t xml:space="preserve">058</t>
  </si>
  <si>
    <t xml:space="preserve">592000001</t>
  </si>
  <si>
    <t xml:space="preserve">dlaždice polymerbetonové COMCON CD60 200x200x60 mm barva bílá -reliéfní (selpecká)</t>
  </si>
  <si>
    <r>
      <rPr>
        <sz val="7.5"/>
        <color rgb="FF000000"/>
        <rFont val="MS Sans Serif"/>
        <family val="2"/>
        <charset val="1"/>
      </rPr>
      <t xml:space="preserve">38*1,03=</t>
    </r>
    <r>
      <rPr>
        <b val="true"/>
        <sz val="7.5"/>
        <color rgb="FF000000"/>
        <rFont val="MS Sans Serif"/>
        <family val="2"/>
        <charset val="1"/>
      </rPr>
      <t xml:space="preserve">39,140000</t>
    </r>
  </si>
  <si>
    <t xml:space="preserve">059</t>
  </si>
  <si>
    <t xml:space="preserve">596211220</t>
  </si>
  <si>
    <t xml:space="preserve">Kladení zámkové dlažby komunikací pro pěší tl 80 mm skupiny B pl do 50 m2</t>
  </si>
  <si>
    <r>
      <rPr>
        <sz val="7.5"/>
        <color rgb="FF000000"/>
        <rFont val="MS Sans Serif"/>
        <family val="2"/>
        <charset val="1"/>
      </rPr>
      <t xml:space="preserve">S3 - chodník u PČR: 24+23=</t>
    </r>
    <r>
      <rPr>
        <b val="true"/>
        <sz val="7.5"/>
        <color rgb="FF000000"/>
        <rFont val="MS Sans Serif"/>
        <family val="2"/>
        <charset val="1"/>
      </rPr>
      <t xml:space="preserve">47,000000</t>
    </r>
  </si>
  <si>
    <t xml:space="preserve">060</t>
  </si>
  <si>
    <t xml:space="preserve">596211221</t>
  </si>
  <si>
    <t xml:space="preserve">Kladení zámkové dlažby komunikací pro pěší tl 80 mm skupiny B pl do 100 m2</t>
  </si>
  <si>
    <t xml:space="preserve">061</t>
  </si>
  <si>
    <t xml:space="preserve">596211224</t>
  </si>
  <si>
    <t xml:space="preserve">Příplatek za kombinaci dvou barev u kladení betonových dlažeb komunikací pro pěší tl 80 mm skupiny B</t>
  </si>
  <si>
    <t xml:space="preserve">062</t>
  </si>
  <si>
    <t xml:space="preserve">592450050</t>
  </si>
  <si>
    <t xml:space="preserve">dlažba skladebná betonová 20x10x8 cm barevná</t>
  </si>
  <si>
    <r>
      <rPr>
        <sz val="7.5"/>
        <color rgb="FF000000"/>
        <rFont val="MS Sans Serif"/>
        <family val="2"/>
        <charset val="1"/>
      </rPr>
      <t xml:space="preserve">bet.zámková dlažba barva pískovcová-povrch standard: 115*1,02=</t>
    </r>
    <r>
      <rPr>
        <b val="true"/>
        <sz val="7.5"/>
        <color rgb="FF000000"/>
        <rFont val="MS Sans Serif"/>
        <family val="2"/>
        <charset val="1"/>
      </rPr>
      <t xml:space="preserve">117,300000</t>
    </r>
  </si>
  <si>
    <r>
      <rPr>
        <sz val="7.5"/>
        <color rgb="FF000000"/>
        <rFont val="MS Sans Serif"/>
        <family val="2"/>
        <charset val="1"/>
      </rPr>
      <t xml:space="preserve">bet.zámková dlažba barva hnědá-povrch standard: 4*1,02=</t>
    </r>
    <r>
      <rPr>
        <b val="true"/>
        <sz val="7.5"/>
        <color rgb="FF000000"/>
        <rFont val="MS Sans Serif"/>
        <family val="2"/>
        <charset val="1"/>
      </rPr>
      <t xml:space="preserve">4,080000</t>
    </r>
  </si>
  <si>
    <t xml:space="preserve">063</t>
  </si>
  <si>
    <t xml:space="preserve">59245006</t>
  </si>
  <si>
    <t xml:space="preserve">dlažba skladebná betonová základní pro nevidomé 20 x 10 x 8 cm barevná</t>
  </si>
  <si>
    <r>
      <rPr>
        <sz val="7.5"/>
        <color rgb="FF000000"/>
        <rFont val="MS Sans Serif"/>
        <family val="2"/>
        <charset val="1"/>
      </rPr>
      <t xml:space="preserve">bet.zámková dlažba hmatná barva červená (slepsecká): 23*1,02=</t>
    </r>
    <r>
      <rPr>
        <b val="true"/>
        <sz val="7.5"/>
        <color rgb="FF000000"/>
        <rFont val="MS Sans Serif"/>
        <family val="2"/>
        <charset val="1"/>
      </rPr>
      <t xml:space="preserve">23,460000</t>
    </r>
    <r>
      <rPr>
        <sz val="7.5"/>
        <color rgb="FF000000"/>
        <rFont val="MS Sans Serif"/>
        <family val="2"/>
        <charset val="1"/>
      </rPr>
      <t xml:space="preserve"> </t>
    </r>
  </si>
  <si>
    <t xml:space="preserve">064</t>
  </si>
  <si>
    <t xml:space="preserve">592450130</t>
  </si>
  <si>
    <t xml:space="preserve">dlažba zámková profilová 20x16,5x8 cm přírodní</t>
  </si>
  <si>
    <t xml:space="preserve">bet.zámková dlažba barva šedá-povrch standard hladký (ÍČKO):</t>
  </si>
  <si>
    <r>
      <rPr>
        <sz val="7.5"/>
        <color rgb="FF000000"/>
        <rFont val="MS Sans Serif"/>
        <family val="2"/>
        <charset val="1"/>
      </rPr>
      <t xml:space="preserve">24*1,1=</t>
    </r>
    <r>
      <rPr>
        <b val="true"/>
        <sz val="7.5"/>
        <color rgb="FF000000"/>
        <rFont val="MS Sans Serif"/>
        <family val="2"/>
        <charset val="1"/>
      </rPr>
      <t xml:space="preserve">26,400000</t>
    </r>
    <r>
      <rPr>
        <sz val="7.5"/>
        <color rgb="FF000000"/>
        <rFont val="MS Sans Serif"/>
        <family val="2"/>
        <charset val="1"/>
      </rPr>
      <t xml:space="preserve"> </t>
    </r>
  </si>
  <si>
    <t xml:space="preserve">Etapa: 009 - Ostatní konstrukce</t>
  </si>
  <si>
    <t xml:space="preserve">065</t>
  </si>
  <si>
    <t xml:space="preserve">914111111</t>
  </si>
  <si>
    <t xml:space="preserve">Montáž svislé dopravní značky do velikosti 1 m2 objímkami na sloupek nebo konzolu</t>
  </si>
  <si>
    <r>
      <rPr>
        <sz val="7.5"/>
        <color rgb="FF000000"/>
        <rFont val="MS Sans Serif"/>
        <family val="2"/>
        <charset val="1"/>
      </rPr>
      <t xml:space="preserve">stávjící značka-zpětná montáž na sl. VO - A12 + C2b: 1+1=</t>
    </r>
    <r>
      <rPr>
        <b val="true"/>
        <sz val="7.5"/>
        <color rgb="FF000000"/>
        <rFont val="MS Sans Serif"/>
        <family val="2"/>
        <charset val="1"/>
      </rPr>
      <t xml:space="preserve">2,000000</t>
    </r>
  </si>
  <si>
    <r>
      <rPr>
        <sz val="7.5"/>
        <color rgb="FF000000"/>
        <rFont val="MS Sans Serif"/>
        <family val="2"/>
        <charset val="1"/>
      </rPr>
      <t xml:space="preserve">nové na sl. - IP12+IP6+R: 2+4=</t>
    </r>
    <r>
      <rPr>
        <b val="true"/>
        <sz val="7.5"/>
        <color rgb="FF000000"/>
        <rFont val="MS Sans Serif"/>
        <family val="2"/>
        <charset val="1"/>
      </rPr>
      <t xml:space="preserve">6,000000</t>
    </r>
  </si>
  <si>
    <r>
      <rPr>
        <sz val="7.5"/>
        <color rgb="FF000000"/>
        <rFont val="MS Sans Serif"/>
        <family val="2"/>
        <charset val="1"/>
      </rPr>
      <t xml:space="preserve">nová na stáv.sl. - P6: 1=</t>
    </r>
    <r>
      <rPr>
        <b val="true"/>
        <sz val="7.5"/>
        <color rgb="FF000000"/>
        <rFont val="MS Sans Serif"/>
        <family val="2"/>
        <charset val="1"/>
      </rPr>
      <t xml:space="preserve">1,000000</t>
    </r>
  </si>
  <si>
    <r>
      <rPr>
        <sz val="7.5"/>
        <color rgb="FF000000"/>
        <rFont val="MS Sans Serif"/>
        <family val="2"/>
        <charset val="1"/>
      </rPr>
      <t xml:space="preserve">nové na VO - IP6+R: 1=</t>
    </r>
    <r>
      <rPr>
        <b val="true"/>
        <sz val="7.5"/>
        <color rgb="FF000000"/>
        <rFont val="MS Sans Serif"/>
        <family val="2"/>
        <charset val="1"/>
      </rPr>
      <t xml:space="preserve">1,000000</t>
    </r>
  </si>
  <si>
    <r>
      <rPr>
        <sz val="7.5"/>
        <color rgb="FF000000"/>
        <rFont val="MS Sans Serif"/>
        <family val="2"/>
        <charset val="1"/>
      </rPr>
      <t xml:space="preserve">dem. z VO na nový sl.: C2b: 1=</t>
    </r>
    <r>
      <rPr>
        <b val="true"/>
        <sz val="7.5"/>
        <color rgb="FF000000"/>
        <rFont val="MS Sans Serif"/>
        <family val="2"/>
        <charset val="1"/>
      </rPr>
      <t xml:space="preserve">1,000000</t>
    </r>
  </si>
  <si>
    <t xml:space="preserve">Stránka 5/ 9</t>
  </si>
  <si>
    <t xml:space="preserve">066</t>
  </si>
  <si>
    <t xml:space="preserve">914511112</t>
  </si>
  <si>
    <t xml:space="preserve">Montáž sloupku dopravních značek délky do 3,5 m s betonovým základem a patkou</t>
  </si>
  <si>
    <t xml:space="preserve">stávající: </t>
  </si>
  <si>
    <r>
      <rPr>
        <sz val="7.5"/>
        <color rgb="FF000000"/>
        <rFont val="MS Sans Serif"/>
        <family val="2"/>
        <charset val="1"/>
      </rPr>
      <t xml:space="preserve">P2+E2b: 1=</t>
    </r>
    <r>
      <rPr>
        <b val="true"/>
        <sz val="7.5"/>
        <color rgb="FF000000"/>
        <rFont val="MS Sans Serif"/>
        <family val="2"/>
        <charset val="1"/>
      </rPr>
      <t xml:space="preserve">1,000000</t>
    </r>
  </si>
  <si>
    <r>
      <rPr>
        <sz val="7.5"/>
        <color rgb="FF000000"/>
        <rFont val="MS Sans Serif"/>
        <family val="2"/>
        <charset val="1"/>
      </rPr>
      <t xml:space="preserve">B2: 1=</t>
    </r>
    <r>
      <rPr>
        <b val="true"/>
        <sz val="7.5"/>
        <color rgb="FF000000"/>
        <rFont val="MS Sans Serif"/>
        <family val="2"/>
        <charset val="1"/>
      </rPr>
      <t xml:space="preserve">1,000000</t>
    </r>
  </si>
  <si>
    <r>
      <rPr>
        <sz val="7.5"/>
        <color rgb="FF000000"/>
        <rFont val="MS Sans Serif"/>
        <family val="2"/>
        <charset val="1"/>
      </rPr>
      <t xml:space="preserve">IJ4a+E13: 1=</t>
    </r>
    <r>
      <rPr>
        <b val="true"/>
        <sz val="7.5"/>
        <color rgb="FF000000"/>
        <rFont val="MS Sans Serif"/>
        <family val="2"/>
        <charset val="1"/>
      </rPr>
      <t xml:space="preserve">1,000000</t>
    </r>
  </si>
  <si>
    <r>
      <rPr>
        <sz val="7.5"/>
        <color rgb="FF000000"/>
        <rFont val="MS Sans Serif"/>
        <family val="2"/>
        <charset val="1"/>
      </rPr>
      <t xml:space="preserve">IP4b: 2=</t>
    </r>
    <r>
      <rPr>
        <b val="true"/>
        <sz val="7.5"/>
        <color rgb="FF000000"/>
        <rFont val="MS Sans Serif"/>
        <family val="2"/>
        <charset val="1"/>
      </rPr>
      <t xml:space="preserve">2,000000</t>
    </r>
  </si>
  <si>
    <r>
      <rPr>
        <sz val="7.5"/>
        <color rgb="FF000000"/>
        <rFont val="MS Sans Serif"/>
        <family val="2"/>
        <charset val="1"/>
      </rPr>
      <t xml:space="preserve">C2b: 1=</t>
    </r>
    <r>
      <rPr>
        <b val="true"/>
        <sz val="7.5"/>
        <color rgb="FF000000"/>
        <rFont val="MS Sans Serif"/>
        <family val="2"/>
        <charset val="1"/>
      </rPr>
      <t xml:space="preserve">1,000000</t>
    </r>
  </si>
  <si>
    <r>
      <rPr>
        <sz val="7.5"/>
        <color rgb="FF000000"/>
        <rFont val="MS Sans Serif"/>
        <family val="2"/>
        <charset val="1"/>
      </rPr>
      <t xml:space="preserve">P2: 2=</t>
    </r>
    <r>
      <rPr>
        <b val="true"/>
        <sz val="7.5"/>
        <color rgb="FF000000"/>
        <rFont val="MS Sans Serif"/>
        <family val="2"/>
        <charset val="1"/>
      </rPr>
      <t xml:space="preserve">2,000000</t>
    </r>
  </si>
  <si>
    <r>
      <rPr>
        <sz val="7.5"/>
        <color rgb="FF000000"/>
        <rFont val="MS Sans Serif"/>
        <family val="2"/>
        <charset val="1"/>
      </rPr>
      <t xml:space="preserve">IP10a: 1=</t>
    </r>
    <r>
      <rPr>
        <b val="true"/>
        <sz val="7.5"/>
        <color rgb="FF000000"/>
        <rFont val="MS Sans Serif"/>
        <family val="2"/>
        <charset val="1"/>
      </rPr>
      <t xml:space="preserve">1,000000</t>
    </r>
  </si>
  <si>
    <r>
      <rPr>
        <sz val="7.5"/>
        <color rgb="FF000000"/>
        <rFont val="MS Sans Serif"/>
        <family val="2"/>
        <charset val="1"/>
      </rPr>
      <t xml:space="preserve">P4+C2d: 1=</t>
    </r>
    <r>
      <rPr>
        <b val="true"/>
        <sz val="7.5"/>
        <color rgb="FF000000"/>
        <rFont val="MS Sans Serif"/>
        <family val="2"/>
        <charset val="1"/>
      </rPr>
      <t xml:space="preserve">1,000000</t>
    </r>
  </si>
  <si>
    <r>
      <rPr>
        <sz val="7.5"/>
        <color rgb="FF000000"/>
        <rFont val="MS Sans Serif"/>
        <family val="2"/>
        <charset val="1"/>
      </rPr>
      <t xml:space="preserve">B13+IP4b: 1=</t>
    </r>
    <r>
      <rPr>
        <b val="true"/>
        <sz val="7.5"/>
        <color rgb="FF000000"/>
        <rFont val="MS Sans Serif"/>
        <family val="2"/>
        <charset val="1"/>
      </rPr>
      <t xml:space="preserve">1,000000</t>
    </r>
  </si>
  <si>
    <t xml:space="preserve">067</t>
  </si>
  <si>
    <t xml:space="preserve">404440520</t>
  </si>
  <si>
    <t xml:space="preserve">značka dopravní svislá STOP FeZn NK P6 700mm</t>
  </si>
  <si>
    <t xml:space="preserve">068</t>
  </si>
  <si>
    <t xml:space="preserve">404442560</t>
  </si>
  <si>
    <t xml:space="preserve">značka dopravní svislá FeZn NK 500 x 700 mm</t>
  </si>
  <si>
    <r>
      <rPr>
        <sz val="7.5"/>
        <color rgb="FF000000"/>
        <rFont val="MS Sans Serif"/>
        <family val="2"/>
        <charset val="1"/>
      </rPr>
      <t xml:space="preserve">IP12: 2=</t>
    </r>
    <r>
      <rPr>
        <b val="true"/>
        <sz val="7.5"/>
        <color rgb="FF000000"/>
        <rFont val="MS Sans Serif"/>
        <family val="2"/>
        <charset val="1"/>
      </rPr>
      <t xml:space="preserve">2,000000</t>
    </r>
  </si>
  <si>
    <t xml:space="preserve">069</t>
  </si>
  <si>
    <t xml:space="preserve">404442360</t>
  </si>
  <si>
    <t xml:space="preserve">značka dopravní svislá FeZn NK 750 x 750 mm</t>
  </si>
  <si>
    <r>
      <rPr>
        <sz val="7.5"/>
        <color rgb="FF000000"/>
        <rFont val="MS Sans Serif"/>
        <family val="2"/>
        <charset val="1"/>
      </rPr>
      <t xml:space="preserve">IP6+R: 4+1=</t>
    </r>
    <r>
      <rPr>
        <b val="true"/>
        <sz val="7.5"/>
        <color rgb="FF000000"/>
        <rFont val="MS Sans Serif"/>
        <family val="2"/>
        <charset val="1"/>
      </rPr>
      <t xml:space="preserve">5,000000</t>
    </r>
  </si>
  <si>
    <t xml:space="preserve">070</t>
  </si>
  <si>
    <t xml:space="preserve">404452250</t>
  </si>
  <si>
    <t xml:space="preserve">sloupek Zn pro dopravní značku D 60mm v 3,5m</t>
  </si>
  <si>
    <r>
      <rPr>
        <sz val="7.5"/>
        <color rgb="FF000000"/>
        <rFont val="MS Sans Serif"/>
        <family val="2"/>
        <charset val="1"/>
      </rPr>
      <t xml:space="preserve">sl. dl. 3,0m: 2+1+1=</t>
    </r>
    <r>
      <rPr>
        <b val="true"/>
        <sz val="7.5"/>
        <color rgb="FF000000"/>
        <rFont val="MS Sans Serif"/>
        <family val="2"/>
        <charset val="1"/>
      </rPr>
      <t xml:space="preserve">4,000000</t>
    </r>
  </si>
  <si>
    <t xml:space="preserve">071</t>
  </si>
  <si>
    <t xml:space="preserve">404452400</t>
  </si>
  <si>
    <t xml:space="preserve">patka hliníková pro sloupek D 60 mm</t>
  </si>
  <si>
    <t xml:space="preserve">072</t>
  </si>
  <si>
    <t xml:space="preserve">404452530</t>
  </si>
  <si>
    <t xml:space="preserve">víčko plastové na sloupek D 60mm</t>
  </si>
  <si>
    <t xml:space="preserve">073</t>
  </si>
  <si>
    <t xml:space="preserve">404452560</t>
  </si>
  <si>
    <t xml:space="preserve">svorka upínací na sloupek dopravní značky D 60mm</t>
  </si>
  <si>
    <r>
      <rPr>
        <sz val="7.5"/>
        <color rgb="FF000000"/>
        <rFont val="MS Sans Serif"/>
        <family val="2"/>
        <charset val="1"/>
      </rPr>
      <t xml:space="preserve">2*2+1*2+1*2+1*2=</t>
    </r>
    <r>
      <rPr>
        <b val="true"/>
        <sz val="7.5"/>
        <color rgb="FF000000"/>
        <rFont val="MS Sans Serif"/>
        <family val="2"/>
        <charset val="1"/>
      </rPr>
      <t xml:space="preserve">10,000000</t>
    </r>
  </si>
  <si>
    <t xml:space="preserve">074</t>
  </si>
  <si>
    <t xml:space="preserve">404452600</t>
  </si>
  <si>
    <t xml:space="preserve">páska upínací 12,7x0,75mm</t>
  </si>
  <si>
    <r>
      <rPr>
        <sz val="7.5"/>
        <color rgb="FF000000"/>
        <rFont val="MS Sans Serif"/>
        <family val="2"/>
        <charset val="1"/>
      </rPr>
      <t xml:space="preserve">(4+1)*1=</t>
    </r>
    <r>
      <rPr>
        <b val="true"/>
        <sz val="7.5"/>
        <color rgb="FF000000"/>
        <rFont val="MS Sans Serif"/>
        <family val="2"/>
        <charset val="1"/>
      </rPr>
      <t xml:space="preserve">5,000000</t>
    </r>
  </si>
  <si>
    <t xml:space="preserve">075</t>
  </si>
  <si>
    <t xml:space="preserve">915131112</t>
  </si>
  <si>
    <t xml:space="preserve">Vodorovné dopravní značení přechody pro chodce, šipky, symboly retroreflexní bílá barva</t>
  </si>
  <si>
    <r>
      <rPr>
        <sz val="7.5"/>
        <color rgb="FF000000"/>
        <rFont val="MS Sans Serif"/>
        <family val="2"/>
        <charset val="1"/>
      </rPr>
      <t xml:space="preserve">symbol OSOSPO: 2*0,6=</t>
    </r>
    <r>
      <rPr>
        <b val="true"/>
        <sz val="7.5"/>
        <color rgb="FF000000"/>
        <rFont val="MS Sans Serif"/>
        <family val="2"/>
        <charset val="1"/>
      </rPr>
      <t xml:space="preserve">1,200000</t>
    </r>
  </si>
  <si>
    <r>
      <rPr>
        <sz val="7.5"/>
        <color rgb="FF000000"/>
        <rFont val="MS Sans Serif"/>
        <family val="2"/>
        <charset val="1"/>
      </rPr>
      <t xml:space="preserve">V7 -0,5/3,0-přechod pro chodce: 2*6*0,5*3,0=</t>
    </r>
    <r>
      <rPr>
        <b val="true"/>
        <sz val="7.5"/>
        <color rgb="FF000000"/>
        <rFont val="MS Sans Serif"/>
        <family val="2"/>
        <charset val="1"/>
      </rPr>
      <t xml:space="preserve">18,000000</t>
    </r>
  </si>
  <si>
    <r>
      <rPr>
        <sz val="7.5"/>
        <color rgb="FF000000"/>
        <rFont val="MS Sans Serif"/>
        <family val="2"/>
        <charset val="1"/>
      </rPr>
      <t xml:space="preserve">V10c -š.125mm: 82*0,125=</t>
    </r>
    <r>
      <rPr>
        <b val="true"/>
        <sz val="7.5"/>
        <color rgb="FF000000"/>
        <rFont val="MS Sans Serif"/>
        <family val="2"/>
        <charset val="1"/>
      </rPr>
      <t xml:space="preserve">10,250000</t>
    </r>
  </si>
  <si>
    <r>
      <rPr>
        <sz val="7.5"/>
        <color rgb="FF000000"/>
        <rFont val="MS Sans Serif"/>
        <family val="2"/>
        <charset val="1"/>
      </rPr>
      <t xml:space="preserve">v13a š. 500mm: 29=</t>
    </r>
    <r>
      <rPr>
        <b val="true"/>
        <sz val="7.5"/>
        <color rgb="FF000000"/>
        <rFont val="MS Sans Serif"/>
        <family val="2"/>
        <charset val="1"/>
      </rPr>
      <t xml:space="preserve">29,000000</t>
    </r>
  </si>
  <si>
    <t xml:space="preserve">076</t>
  </si>
  <si>
    <t xml:space="preserve">915621111</t>
  </si>
  <si>
    <t xml:space="preserve">Předznačení vodorovného plošného značení</t>
  </si>
  <si>
    <t xml:space="preserve">077</t>
  </si>
  <si>
    <t xml:space="preserve">916241213</t>
  </si>
  <si>
    <t xml:space="preserve">Osazení obrubníku kamenného stojatého s boční opěrou do lože z betonu prostého</t>
  </si>
  <si>
    <t xml:space="preserve">do betonu C 20/25 s vyspárováním: </t>
  </si>
  <si>
    <r>
      <rPr>
        <sz val="7.5"/>
        <color rgb="FF000000"/>
        <rFont val="MS Sans Serif"/>
        <family val="2"/>
        <charset val="1"/>
      </rPr>
      <t xml:space="preserve">465+20+94=</t>
    </r>
    <r>
      <rPr>
        <b val="true"/>
        <sz val="7.5"/>
        <color rgb="FF000000"/>
        <rFont val="MS Sans Serif"/>
        <family val="2"/>
        <charset val="1"/>
      </rPr>
      <t xml:space="preserve">579,000000</t>
    </r>
  </si>
  <si>
    <t xml:space="preserve">078</t>
  </si>
  <si>
    <t xml:space="preserve">583800020</t>
  </si>
  <si>
    <t xml:space="preserve">obrubník kamenný přímý, žula 25/35</t>
  </si>
  <si>
    <t xml:space="preserve">ztratné 7%:</t>
  </si>
  <si>
    <r>
      <rPr>
        <sz val="7.5"/>
        <color rgb="FF000000"/>
        <rFont val="MS Sans Serif"/>
        <family val="2"/>
        <charset val="1"/>
      </rPr>
      <t xml:space="preserve">20*1,07=</t>
    </r>
    <r>
      <rPr>
        <b val="true"/>
        <sz val="7.5"/>
        <color rgb="FF000000"/>
        <rFont val="MS Sans Serif"/>
        <family val="2"/>
        <charset val="1"/>
      </rPr>
      <t xml:space="preserve">21,400000</t>
    </r>
  </si>
  <si>
    <t xml:space="preserve">079</t>
  </si>
  <si>
    <t xml:space="preserve">583800040</t>
  </si>
  <si>
    <t xml:space="preserve">obrubník kamenný přímý, žula, 25x20</t>
  </si>
  <si>
    <r>
      <rPr>
        <sz val="7.5"/>
        <color rgb="FF000000"/>
        <rFont val="MS Sans Serif"/>
        <family val="2"/>
        <charset val="1"/>
      </rPr>
      <t xml:space="preserve">359*1,07=</t>
    </r>
    <r>
      <rPr>
        <b val="true"/>
        <sz val="7.5"/>
        <color rgb="FF000000"/>
        <rFont val="MS Sans Serif"/>
        <family val="2"/>
        <charset val="1"/>
      </rPr>
      <t xml:space="preserve">384,130000</t>
    </r>
  </si>
  <si>
    <t xml:space="preserve">080</t>
  </si>
  <si>
    <t xml:space="preserve">583804140</t>
  </si>
  <si>
    <t xml:space="preserve">obrubník kamenný obloukový , žula, r=0,5÷1 m 25x20</t>
  </si>
  <si>
    <r>
      <rPr>
        <sz val="7.5"/>
        <color rgb="FF000000"/>
        <rFont val="MS Sans Serif"/>
        <family val="2"/>
        <charset val="1"/>
      </rPr>
      <t xml:space="preserve">R0,5: 1,2*1,07=</t>
    </r>
    <r>
      <rPr>
        <b val="true"/>
        <sz val="7.5"/>
        <color rgb="FF000000"/>
        <rFont val="MS Sans Serif"/>
        <family val="2"/>
        <charset val="1"/>
      </rPr>
      <t xml:space="preserve">1,284000</t>
    </r>
  </si>
  <si>
    <r>
      <rPr>
        <sz val="7.5"/>
        <color rgb="FF000000"/>
        <rFont val="MS Sans Serif"/>
        <family val="2"/>
        <charset val="1"/>
      </rPr>
      <t xml:space="preserve">R1: 3,1*1,07=</t>
    </r>
    <r>
      <rPr>
        <b val="true"/>
        <sz val="7.5"/>
        <color rgb="FF000000"/>
        <rFont val="MS Sans Serif"/>
        <family val="2"/>
        <charset val="1"/>
      </rPr>
      <t xml:space="preserve">3,317000</t>
    </r>
  </si>
  <si>
    <t xml:space="preserve">Stránka 6 / 9</t>
  </si>
  <si>
    <t xml:space="preserve">081</t>
  </si>
  <si>
    <t xml:space="preserve">583804240</t>
  </si>
  <si>
    <t xml:space="preserve">obrubník kamenný obloukový , žula, r=1÷3 m 25x20</t>
  </si>
  <si>
    <r>
      <rPr>
        <sz val="7.5"/>
        <color rgb="FF000000"/>
        <rFont val="MS Sans Serif"/>
        <family val="2"/>
        <charset val="1"/>
      </rPr>
      <t xml:space="preserve">R1,5: 6,4*1,07=</t>
    </r>
    <r>
      <rPr>
        <b val="true"/>
        <sz val="7.5"/>
        <color rgb="FF000000"/>
        <rFont val="MS Sans Serif"/>
        <family val="2"/>
        <charset val="1"/>
      </rPr>
      <t xml:space="preserve">6,848000</t>
    </r>
  </si>
  <si>
    <r>
      <rPr>
        <sz val="7.5"/>
        <color rgb="FF000000"/>
        <rFont val="MS Sans Serif"/>
        <family val="2"/>
        <charset val="1"/>
      </rPr>
      <t xml:space="preserve">R2: 9,9*1,07=</t>
    </r>
    <r>
      <rPr>
        <b val="true"/>
        <sz val="7.5"/>
        <color rgb="FF000000"/>
        <rFont val="MS Sans Serif"/>
        <family val="2"/>
        <charset val="1"/>
      </rPr>
      <t xml:space="preserve">10,593000</t>
    </r>
  </si>
  <si>
    <t xml:space="preserve">082</t>
  </si>
  <si>
    <t xml:space="preserve">583804340</t>
  </si>
  <si>
    <t xml:space="preserve">obrubník kamenný obloukový , žula, r=3÷5 m 25x20</t>
  </si>
  <si>
    <r>
      <rPr>
        <sz val="7.5"/>
        <color rgb="FF000000"/>
        <rFont val="MS Sans Serif"/>
        <family val="2"/>
        <charset val="1"/>
      </rPr>
      <t xml:space="preserve">R4,5: 2,0*1,07=</t>
    </r>
    <r>
      <rPr>
        <b val="true"/>
        <sz val="7.5"/>
        <color rgb="FF000000"/>
        <rFont val="MS Sans Serif"/>
        <family val="2"/>
        <charset val="1"/>
      </rPr>
      <t xml:space="preserve">2,140000</t>
    </r>
  </si>
  <si>
    <r>
      <rPr>
        <sz val="7.5"/>
        <color rgb="FF000000"/>
        <rFont val="MS Sans Serif"/>
        <family val="2"/>
        <charset val="1"/>
      </rPr>
      <t xml:space="preserve">R5: 44,6*1,07=</t>
    </r>
    <r>
      <rPr>
        <b val="true"/>
        <sz val="7.5"/>
        <color rgb="FF000000"/>
        <rFont val="MS Sans Serif"/>
        <family val="2"/>
        <charset val="1"/>
      </rPr>
      <t xml:space="preserve">47,722000</t>
    </r>
  </si>
  <si>
    <t xml:space="preserve">083</t>
  </si>
  <si>
    <t xml:space="preserve">583804440</t>
  </si>
  <si>
    <t xml:space="preserve">obrubník kamenný obloukový , žula, r=5÷10 m 25x20</t>
  </si>
  <si>
    <r>
      <rPr>
        <sz val="7.5"/>
        <color rgb="FF000000"/>
        <rFont val="MS Sans Serif"/>
        <family val="2"/>
        <charset val="1"/>
      </rPr>
      <t xml:space="preserve">R6: 27,3*1,07=</t>
    </r>
    <r>
      <rPr>
        <b val="true"/>
        <sz val="7.5"/>
        <color rgb="FF000000"/>
        <rFont val="MS Sans Serif"/>
        <family val="2"/>
        <charset val="1"/>
      </rPr>
      <t xml:space="preserve">29,211000</t>
    </r>
  </si>
  <si>
    <t xml:space="preserve">084</t>
  </si>
  <si>
    <t xml:space="preserve">916111123</t>
  </si>
  <si>
    <t xml:space="preserve">Osazení obruby z drobných kostek s boční opěrou do lože z betonu prostého</t>
  </si>
  <si>
    <r>
      <rPr>
        <sz val="7.5"/>
        <color rgb="FF000000"/>
        <rFont val="MS Sans Serif"/>
        <family val="2"/>
        <charset val="1"/>
      </rPr>
      <t xml:space="preserve">jednořádek ze žul.kostek 10/12: 626=</t>
    </r>
    <r>
      <rPr>
        <b val="true"/>
        <sz val="7.5"/>
        <color rgb="FF000000"/>
        <rFont val="MS Sans Serif"/>
        <family val="2"/>
        <charset val="1"/>
      </rPr>
      <t xml:space="preserve">626,000000</t>
    </r>
  </si>
  <si>
    <t xml:space="preserve">085</t>
  </si>
  <si>
    <r>
      <rPr>
        <sz val="7.5"/>
        <color rgb="FF000000"/>
        <rFont val="MS Sans Serif"/>
        <family val="2"/>
        <charset val="1"/>
      </rPr>
      <t xml:space="preserve">žulová kostka drobná 10/12 štípaná, barva šedá: 70*1,03=</t>
    </r>
    <r>
      <rPr>
        <b val="true"/>
        <sz val="7.5"/>
        <color rgb="FF000000"/>
        <rFont val="MS Sans Serif"/>
        <family val="2"/>
        <charset val="1"/>
      </rPr>
      <t xml:space="preserve">72,100000</t>
    </r>
  </si>
  <si>
    <t xml:space="preserve">086</t>
  </si>
  <si>
    <t xml:space="preserve">916131213</t>
  </si>
  <si>
    <t xml:space="preserve">Osazení silničního obrubníku betonového stojatého s boční opěrou do lože z betonu prostého</t>
  </si>
  <si>
    <r>
      <rPr>
        <sz val="7.5"/>
        <color rgb="FF000000"/>
        <rFont val="MS Sans Serif"/>
        <family val="2"/>
        <charset val="1"/>
      </rPr>
      <t xml:space="preserve">silniční: 78=</t>
    </r>
    <r>
      <rPr>
        <b val="true"/>
        <sz val="7.5"/>
        <color rgb="FF000000"/>
        <rFont val="MS Sans Serif"/>
        <family val="2"/>
        <charset val="1"/>
      </rPr>
      <t xml:space="preserve">78,000000</t>
    </r>
  </si>
  <si>
    <r>
      <rPr>
        <sz val="7.5"/>
        <color rgb="FF000000"/>
        <rFont val="MS Sans Serif"/>
        <family val="2"/>
        <charset val="1"/>
      </rPr>
      <t xml:space="preserve">nájezdový: 74=</t>
    </r>
    <r>
      <rPr>
        <b val="true"/>
        <sz val="7.5"/>
        <color rgb="FF000000"/>
        <rFont val="MS Sans Serif"/>
        <family val="2"/>
        <charset val="1"/>
      </rPr>
      <t xml:space="preserve">74,000000</t>
    </r>
  </si>
  <si>
    <r>
      <rPr>
        <sz val="7.5"/>
        <color rgb="FF000000"/>
        <rFont val="MS Sans Serif"/>
        <family val="2"/>
        <charset val="1"/>
      </rPr>
      <t xml:space="preserve">přechodový: 6=</t>
    </r>
    <r>
      <rPr>
        <b val="true"/>
        <sz val="7.5"/>
        <color rgb="FF000000"/>
        <rFont val="MS Sans Serif"/>
        <family val="2"/>
        <charset val="1"/>
      </rPr>
      <t xml:space="preserve">6,000000</t>
    </r>
  </si>
  <si>
    <r>
      <rPr>
        <sz val="7.5"/>
        <color rgb="FF000000"/>
        <rFont val="MS Sans Serif"/>
        <family val="2"/>
        <charset val="1"/>
      </rPr>
      <t xml:space="preserve">obloukový: 1,6*2=</t>
    </r>
    <r>
      <rPr>
        <b val="true"/>
        <sz val="7.5"/>
        <color rgb="FF000000"/>
        <rFont val="MS Sans Serif"/>
        <family val="2"/>
        <charset val="1"/>
      </rPr>
      <t xml:space="preserve">3,200000</t>
    </r>
  </si>
  <si>
    <t xml:space="preserve">087</t>
  </si>
  <si>
    <t xml:space="preserve">592170290</t>
  </si>
  <si>
    <t xml:space="preserve">obrubník betonový silniční nájezdový 100x15x15 cm</t>
  </si>
  <si>
    <r>
      <rPr>
        <sz val="7.5"/>
        <color rgb="FF000000"/>
        <rFont val="MS Sans Serif"/>
        <family val="2"/>
        <charset val="1"/>
      </rPr>
      <t xml:space="preserve">74*1,01=</t>
    </r>
    <r>
      <rPr>
        <b val="true"/>
        <sz val="7.5"/>
        <color rgb="FF000000"/>
        <rFont val="MS Sans Serif"/>
        <family val="2"/>
        <charset val="1"/>
      </rPr>
      <t xml:space="preserve">74,740000</t>
    </r>
  </si>
  <si>
    <t xml:space="preserve">088</t>
  </si>
  <si>
    <t xml:space="preserve">592170300</t>
  </si>
  <si>
    <t xml:space="preserve">obrubník betonový silniční přechodový 100x15x15-25 cm</t>
  </si>
  <si>
    <r>
      <rPr>
        <sz val="7.5"/>
        <color rgb="FF000000"/>
        <rFont val="MS Sans Serif"/>
        <family val="2"/>
        <charset val="1"/>
      </rPr>
      <t xml:space="preserve">L+P: (3+3)*1,01=</t>
    </r>
    <r>
      <rPr>
        <b val="true"/>
        <sz val="7.5"/>
        <color rgb="FF000000"/>
        <rFont val="MS Sans Serif"/>
        <family val="2"/>
        <charset val="1"/>
      </rPr>
      <t xml:space="preserve">6,060000</t>
    </r>
  </si>
  <si>
    <t xml:space="preserve">089</t>
  </si>
  <si>
    <t xml:space="preserve">592170310</t>
  </si>
  <si>
    <t xml:space="preserve">obrubník betonový silniční 100 x 15 x 25 cm</t>
  </si>
  <si>
    <r>
      <rPr>
        <sz val="7.5"/>
        <color rgb="FF000000"/>
        <rFont val="MS Sans Serif"/>
        <family val="2"/>
        <charset val="1"/>
      </rPr>
      <t xml:space="preserve">78*1,01=</t>
    </r>
    <r>
      <rPr>
        <b val="true"/>
        <sz val="7.5"/>
        <color rgb="FF000000"/>
        <rFont val="MS Sans Serif"/>
        <family val="2"/>
        <charset val="1"/>
      </rPr>
      <t xml:space="preserve">78,780000</t>
    </r>
  </si>
  <si>
    <t xml:space="preserve">090</t>
  </si>
  <si>
    <t xml:space="preserve">592170350</t>
  </si>
  <si>
    <t xml:space="preserve">obrubník betonový obloukový vnější 78 x 15 x 25cm</t>
  </si>
  <si>
    <r>
      <rPr>
        <sz val="7.5"/>
        <color rgb="FF000000"/>
        <rFont val="MS Sans Serif"/>
        <family val="2"/>
        <charset val="1"/>
      </rPr>
      <t xml:space="preserve">2*1,01=</t>
    </r>
    <r>
      <rPr>
        <b val="true"/>
        <sz val="7.5"/>
        <color rgb="FF000000"/>
        <rFont val="MS Sans Serif"/>
        <family val="2"/>
        <charset val="1"/>
      </rPr>
      <t xml:space="preserve">2,020000</t>
    </r>
  </si>
  <si>
    <t xml:space="preserve">091</t>
  </si>
  <si>
    <t xml:space="preserve">916231213</t>
  </si>
  <si>
    <t xml:space="preserve">Osazení chodníkového obrubníku betonového stojatého s boční opěrou do lože z betonu prostého</t>
  </si>
  <si>
    <r>
      <rPr>
        <sz val="7.5"/>
        <color rgb="FF000000"/>
        <rFont val="MS Sans Serif"/>
        <family val="2"/>
        <charset val="1"/>
      </rPr>
      <t xml:space="preserve">chodníkový: 304=</t>
    </r>
    <r>
      <rPr>
        <b val="true"/>
        <sz val="7.5"/>
        <color rgb="FF000000"/>
        <rFont val="MS Sans Serif"/>
        <family val="2"/>
        <charset val="1"/>
      </rPr>
      <t xml:space="preserve">304,000000</t>
    </r>
  </si>
  <si>
    <t xml:space="preserve">092</t>
  </si>
  <si>
    <t xml:space="preserve">592170170</t>
  </si>
  <si>
    <t xml:space="preserve">obrubník betonový chodníkový 100x10x25 cm</t>
  </si>
  <si>
    <r>
      <rPr>
        <sz val="7.5"/>
        <color rgb="FF000000"/>
        <rFont val="MS Sans Serif"/>
        <family val="2"/>
        <charset val="1"/>
      </rPr>
      <t xml:space="preserve">304*1,01=</t>
    </r>
    <r>
      <rPr>
        <b val="true"/>
        <sz val="7.5"/>
        <color rgb="FF000000"/>
        <rFont val="MS Sans Serif"/>
        <family val="2"/>
        <charset val="1"/>
      </rPr>
      <t xml:space="preserve">307,040000</t>
    </r>
  </si>
  <si>
    <t xml:space="preserve">093</t>
  </si>
  <si>
    <t xml:space="preserve">916991121</t>
  </si>
  <si>
    <t xml:space="preserve">Lože pod obrubníky, krajníky nebo obruby z dlažebních kostek z betonu prostého</t>
  </si>
  <si>
    <t xml:space="preserve">beton C20/25:</t>
  </si>
  <si>
    <r>
      <rPr>
        <sz val="7.5"/>
        <color rgb="FF000000"/>
        <rFont val="MS Sans Serif"/>
        <family val="2"/>
        <charset val="1"/>
      </rPr>
      <t xml:space="preserve">obrubníky silniční: (78+74+6+1,6+465)*0,1*0,3+11*0,1*0,35=</t>
    </r>
    <r>
      <rPr>
        <b val="true"/>
        <sz val="7.5"/>
        <color rgb="FF000000"/>
        <rFont val="MS Sans Serif"/>
        <family val="2"/>
        <charset val="1"/>
      </rPr>
      <t xml:space="preserve">19,123000</t>
    </r>
  </si>
  <si>
    <r>
      <rPr>
        <sz val="7.5"/>
        <color rgb="FF000000"/>
        <rFont val="MS Sans Serif"/>
        <family val="2"/>
        <charset val="1"/>
      </rPr>
      <t xml:space="preserve">chodníkový: 304*0,25*0,1=</t>
    </r>
    <r>
      <rPr>
        <b val="true"/>
        <sz val="7.5"/>
        <color rgb="FF000000"/>
        <rFont val="MS Sans Serif"/>
        <family val="2"/>
        <charset val="1"/>
      </rPr>
      <t xml:space="preserve">7,600000</t>
    </r>
  </si>
  <si>
    <r>
      <rPr>
        <sz val="7.5"/>
        <color rgb="FF000000"/>
        <rFont val="MS Sans Serif"/>
        <family val="2"/>
        <charset val="1"/>
      </rPr>
      <t xml:space="preserve">obrubník kamenný: (465+20+94)*0,3*0,1=</t>
    </r>
    <r>
      <rPr>
        <b val="true"/>
        <sz val="7.5"/>
        <color rgb="FF000000"/>
        <rFont val="MS Sans Serif"/>
        <family val="2"/>
        <charset val="1"/>
      </rPr>
      <t xml:space="preserve">17,370000</t>
    </r>
  </si>
  <si>
    <r>
      <rPr>
        <sz val="7.5"/>
        <color rgb="FF000000"/>
        <rFont val="MS Sans Serif"/>
        <family val="2"/>
        <charset val="1"/>
      </rPr>
      <t xml:space="preserve">přídlažba: 626*0,1*0,1=</t>
    </r>
    <r>
      <rPr>
        <b val="true"/>
        <sz val="7.5"/>
        <color rgb="FF000000"/>
        <rFont val="MS Sans Serif"/>
        <family val="2"/>
        <charset val="1"/>
      </rPr>
      <t xml:space="preserve">6,260000</t>
    </r>
  </si>
  <si>
    <t xml:space="preserve">Stránka 7 / 9</t>
  </si>
  <si>
    <t xml:space="preserve">094</t>
  </si>
  <si>
    <t xml:space="preserve">919731122</t>
  </si>
  <si>
    <t xml:space="preserve">Zarovnání styčné plochy podkladu nebo krytu živičného tl do 100 mm</t>
  </si>
  <si>
    <t xml:space="preserve">095</t>
  </si>
  <si>
    <t xml:space="preserve">919735112</t>
  </si>
  <si>
    <t xml:space="preserve">Řezání stávajícího živičného krytu hl do 100 mm</t>
  </si>
  <si>
    <t xml:space="preserve">096</t>
  </si>
  <si>
    <t xml:space="preserve">919735122</t>
  </si>
  <si>
    <t xml:space="preserve">Řezání stávajícího betonového krytu hl do 100 mm</t>
  </si>
  <si>
    <r>
      <rPr>
        <sz val="7.5"/>
        <color rgb="FF000000"/>
        <rFont val="MS Sans Serif"/>
        <family val="2"/>
        <charset val="1"/>
      </rPr>
      <t xml:space="preserve">řezání zámk. dlažby 80mm: 73=</t>
    </r>
    <r>
      <rPr>
        <b val="true"/>
        <sz val="7.5"/>
        <color rgb="FF000000"/>
        <rFont val="MS Sans Serif"/>
        <family val="2"/>
        <charset val="1"/>
      </rPr>
      <t xml:space="preserve">73,000000</t>
    </r>
  </si>
  <si>
    <t xml:space="preserve">097</t>
  </si>
  <si>
    <t xml:space="preserve">919112213</t>
  </si>
  <si>
    <t xml:space="preserve">Řezání spár pro vytvoření komůrky š 10 mm hl 25 mm pro těsnící zálivku v živičném krytu</t>
  </si>
  <si>
    <t xml:space="preserve">098</t>
  </si>
  <si>
    <t xml:space="preserve">919121112</t>
  </si>
  <si>
    <t xml:space="preserve">Těsnění spár zálivkou za studena pro komůrky š 10 mm hl 25 mm s těsnicím profilem</t>
  </si>
  <si>
    <t xml:space="preserve">Etapa: 096 - Bourání konstrukcí</t>
  </si>
  <si>
    <t xml:space="preserve">099</t>
  </si>
  <si>
    <t xml:space="preserve">962042320</t>
  </si>
  <si>
    <t xml:space="preserve">Bourání zdiva nadzákladového z betonu prostého do 1 m3</t>
  </si>
  <si>
    <r>
      <rPr>
        <sz val="7.5"/>
        <color rgb="FF000000"/>
        <rFont val="MS Sans Serif"/>
        <family val="2"/>
        <charset val="1"/>
      </rPr>
      <t xml:space="preserve">vyb.stanoviště odpadu u BD - opěrnou zídku vč. základu a bet. pásu: 1=</t>
    </r>
    <r>
      <rPr>
        <b val="true"/>
        <sz val="7.5"/>
        <color rgb="FF000000"/>
        <rFont val="MS Sans Serif"/>
        <family val="2"/>
        <charset val="1"/>
      </rPr>
      <t xml:space="preserve">1,000000</t>
    </r>
    <r>
      <rPr>
        <sz val="7.5"/>
        <color rgb="FF000000"/>
        <rFont val="MS Sans Serif"/>
        <family val="2"/>
        <charset val="1"/>
      </rPr>
      <t xml:space="preserve"> </t>
    </r>
  </si>
  <si>
    <t xml:space="preserve">100</t>
  </si>
  <si>
    <t xml:space="preserve">966006132</t>
  </si>
  <si>
    <t xml:space="preserve">Odstranění značek dopravních nebo orientačních se sloupky s betonovými patkami</t>
  </si>
  <si>
    <t xml:space="preserve">demontáž stáv. SDZ přemístění na nové místo:</t>
  </si>
  <si>
    <r>
      <rPr>
        <sz val="7.5"/>
        <color rgb="FF000000"/>
        <rFont val="MS Sans Serif"/>
        <family val="2"/>
        <charset val="1"/>
      </rPr>
      <t xml:space="preserve">P4C2d: 1=</t>
    </r>
    <r>
      <rPr>
        <b val="true"/>
        <sz val="7.5"/>
        <color rgb="FF000000"/>
        <rFont val="MS Sans Serif"/>
        <family val="2"/>
        <charset val="1"/>
      </rPr>
      <t xml:space="preserve">1,000000</t>
    </r>
  </si>
  <si>
    <t xml:space="preserve">101</t>
  </si>
  <si>
    <t xml:space="preserve">966006211</t>
  </si>
  <si>
    <t xml:space="preserve">Odstranění svislých dopravních značek ze sloupů, sloupků nebo konzol</t>
  </si>
  <si>
    <r>
      <rPr>
        <sz val="7.5"/>
        <color rgb="FF000000"/>
        <rFont val="MS Sans Serif"/>
        <family val="2"/>
        <charset val="1"/>
      </rPr>
      <t xml:space="preserve">trvalé odstr. SDZ - E13 + P4: 2+1=</t>
    </r>
    <r>
      <rPr>
        <b val="true"/>
        <sz val="7.5"/>
        <color rgb="FF000000"/>
        <rFont val="MS Sans Serif"/>
        <family val="2"/>
        <charset val="1"/>
      </rPr>
      <t xml:space="preserve">3,000000</t>
    </r>
  </si>
  <si>
    <r>
      <rPr>
        <sz val="7.5"/>
        <color rgb="FF000000"/>
        <rFont val="MS Sans Serif"/>
        <family val="2"/>
        <charset val="1"/>
      </rPr>
      <t xml:space="preserve">dem. ze sl. + zpětná montáž na sl. VO - A12 + C2b: 1+1=</t>
    </r>
    <r>
      <rPr>
        <b val="true"/>
        <sz val="7.5"/>
        <color rgb="FF000000"/>
        <rFont val="MS Sans Serif"/>
        <family val="2"/>
        <charset val="1"/>
      </rPr>
      <t xml:space="preserve">2,000000</t>
    </r>
  </si>
  <si>
    <t xml:space="preserve">102</t>
  </si>
  <si>
    <t xml:space="preserve">979024443</t>
  </si>
  <si>
    <t xml:space="preserve">Očištění vybouraných obrubníků a krajníků silničních</t>
  </si>
  <si>
    <r>
      <rPr>
        <sz val="7.5"/>
        <color rgb="FF000000"/>
        <rFont val="MS Sans Serif"/>
        <family val="2"/>
        <charset val="1"/>
      </rPr>
      <t xml:space="preserve">vyb. kam.obrubníky ke zpětnému použití: 106=</t>
    </r>
    <r>
      <rPr>
        <b val="true"/>
        <sz val="7.5"/>
        <color rgb="FF000000"/>
        <rFont val="MS Sans Serif"/>
        <family val="2"/>
        <charset val="1"/>
      </rPr>
      <t xml:space="preserve">106,000000</t>
    </r>
  </si>
  <si>
    <t xml:space="preserve">103</t>
  </si>
  <si>
    <t xml:space="preserve">979071131</t>
  </si>
  <si>
    <t xml:space="preserve">Očištění dlažebních kostek mozaikových kamenivem těženým nebo MV</t>
  </si>
  <si>
    <r>
      <rPr>
        <sz val="7.5"/>
        <color rgb="FF000000"/>
        <rFont val="MS Sans Serif"/>
        <family val="2"/>
        <charset val="1"/>
      </rPr>
      <t xml:space="preserve">vyb. mozaika ke zpětnému použití: 26=</t>
    </r>
    <r>
      <rPr>
        <b val="true"/>
        <sz val="7.5"/>
        <color rgb="FF000000"/>
        <rFont val="MS Sans Serif"/>
        <family val="2"/>
        <charset val="1"/>
      </rPr>
      <t xml:space="preserve">26,000000</t>
    </r>
  </si>
  <si>
    <t xml:space="preserve">Etapa: 099 - Přesun hmot</t>
  </si>
  <si>
    <t xml:space="preserve">104</t>
  </si>
  <si>
    <t xml:space="preserve">997221551</t>
  </si>
  <si>
    <t xml:space="preserve">Vodorovná doprava suti ze sypkých materiálů do 1 km</t>
  </si>
  <si>
    <t xml:space="preserve">t</t>
  </si>
  <si>
    <r>
      <rPr>
        <sz val="7.5"/>
        <color rgb="FF000000"/>
        <rFont val="MS Sans Serif"/>
        <family val="2"/>
        <charset val="1"/>
      </rPr>
      <t xml:space="preserve">frézovaná: 262,144=</t>
    </r>
    <r>
      <rPr>
        <b val="true"/>
        <sz val="7.5"/>
        <color rgb="FF000000"/>
        <rFont val="MS Sans Serif"/>
        <family val="2"/>
        <charset val="1"/>
      </rPr>
      <t xml:space="preserve">262,144000</t>
    </r>
  </si>
  <si>
    <r>
      <rPr>
        <sz val="7.5"/>
        <color rgb="FF000000"/>
        <rFont val="MS Sans Serif"/>
        <family val="2"/>
        <charset val="1"/>
      </rPr>
      <t xml:space="preserve">ŠD: 502,86+28,05+24,36=</t>
    </r>
    <r>
      <rPr>
        <b val="true"/>
        <sz val="7.5"/>
        <color rgb="FF000000"/>
        <rFont val="MS Sans Serif"/>
        <family val="2"/>
        <charset val="1"/>
      </rPr>
      <t xml:space="preserve">555,270000</t>
    </r>
  </si>
  <si>
    <r>
      <rPr>
        <sz val="7.5"/>
        <color rgb="FF000000"/>
        <rFont val="MS Sans Serif"/>
        <family val="2"/>
        <charset val="1"/>
      </rPr>
      <t xml:space="preserve">PM: 381,48=</t>
    </r>
    <r>
      <rPr>
        <b val="true"/>
        <sz val="7.5"/>
        <color rgb="FF000000"/>
        <rFont val="MS Sans Serif"/>
        <family val="2"/>
        <charset val="1"/>
      </rPr>
      <t xml:space="preserve">381,480000</t>
    </r>
  </si>
  <si>
    <t xml:space="preserve">frézovaná: 262,144=262,144000</t>
  </si>
  <si>
    <t xml:space="preserve">ŠD: 502,86+28,05+24,36=555,270000</t>
  </si>
  <si>
    <t xml:space="preserve">PM: 381,48=381,480000</t>
  </si>
  <si>
    <t xml:space="preserve">105</t>
  </si>
  <si>
    <t xml:space="preserve">997221559</t>
  </si>
  <si>
    <t xml:space="preserve">Příplatek ZKD 1 km u vodorovné dopravy suti ze sypkých materiálů</t>
  </si>
  <si>
    <r>
      <rPr>
        <sz val="7.5"/>
        <color rgb="FF000000"/>
        <rFont val="MS Sans Serif"/>
        <family val="2"/>
        <charset val="1"/>
      </rPr>
      <t xml:space="preserve">přípl. za další 4 km frézovaná: 262,144*4=</t>
    </r>
    <r>
      <rPr>
        <b val="true"/>
        <sz val="7.5"/>
        <color rgb="FF000000"/>
        <rFont val="MS Sans Serif"/>
        <family val="2"/>
        <charset val="1"/>
      </rPr>
      <t xml:space="preserve">1048,576000</t>
    </r>
  </si>
  <si>
    <r>
      <rPr>
        <sz val="7.5"/>
        <color rgb="FF000000"/>
        <rFont val="MS Sans Serif"/>
        <family val="2"/>
        <charset val="1"/>
      </rPr>
      <t xml:space="preserve">přípl. za dalších 14 km ŠD: 555,27*14=</t>
    </r>
    <r>
      <rPr>
        <b val="true"/>
        <sz val="7.5"/>
        <color rgb="FF000000"/>
        <rFont val="MS Sans Serif"/>
        <family val="2"/>
        <charset val="1"/>
      </rPr>
      <t xml:space="preserve">7773,780000</t>
    </r>
  </si>
  <si>
    <r>
      <rPr>
        <sz val="7.5"/>
        <color rgb="FF000000"/>
        <rFont val="MS Sans Serif"/>
        <family val="2"/>
        <charset val="1"/>
      </rPr>
      <t xml:space="preserve">přípl. za dalších 14 km PM: 381,48*14=</t>
    </r>
    <r>
      <rPr>
        <b val="true"/>
        <sz val="7.5"/>
        <color rgb="FF000000"/>
        <rFont val="MS Sans Serif"/>
        <family val="2"/>
        <charset val="1"/>
      </rPr>
      <t xml:space="preserve">5340,720000</t>
    </r>
  </si>
  <si>
    <t xml:space="preserve">Stránka 8 / 9</t>
  </si>
  <si>
    <t xml:space="preserve">106</t>
  </si>
  <si>
    <t xml:space="preserve">997221571</t>
  </si>
  <si>
    <t xml:space="preserve">Vodorovná doprava vybouraných hmot do 1 km</t>
  </si>
  <si>
    <t xml:space="preserve">na skládku do 15 km:</t>
  </si>
  <si>
    <r>
      <rPr>
        <sz val="7.5"/>
        <color rgb="FF000000"/>
        <rFont val="MS Sans Serif"/>
        <family val="2"/>
        <charset val="1"/>
      </rPr>
      <t xml:space="preserve">bet. dl. : 42,075+15,08=</t>
    </r>
    <r>
      <rPr>
        <b val="true"/>
        <sz val="7.5"/>
        <color rgb="FF000000"/>
        <rFont val="MS Sans Serif"/>
        <family val="2"/>
        <charset val="1"/>
      </rPr>
      <t xml:space="preserve">57,155000</t>
    </r>
  </si>
  <si>
    <r>
      <rPr>
        <sz val="7.5"/>
        <color rgb="FF000000"/>
        <rFont val="MS Sans Serif"/>
        <family val="2"/>
        <charset val="1"/>
      </rPr>
      <t xml:space="preserve">bet. obrubníky: 94,095+4,16=</t>
    </r>
    <r>
      <rPr>
        <b val="true"/>
        <sz val="7.5"/>
        <color rgb="FF000000"/>
        <rFont val="MS Sans Serif"/>
        <family val="2"/>
        <charset val="1"/>
      </rPr>
      <t xml:space="preserve">98,255000</t>
    </r>
  </si>
  <si>
    <r>
      <rPr>
        <sz val="7.5"/>
        <color rgb="FF000000"/>
        <rFont val="MS Sans Serif"/>
        <family val="2"/>
        <charset val="1"/>
      </rPr>
      <t xml:space="preserve">kamenné obrubníky na skládku: 34,22-30,74=</t>
    </r>
    <r>
      <rPr>
        <b val="true"/>
        <sz val="7.5"/>
        <color rgb="FF000000"/>
        <rFont val="MS Sans Serif"/>
        <family val="2"/>
        <charset val="1"/>
      </rPr>
      <t xml:space="preserve">3,480000</t>
    </r>
  </si>
  <si>
    <r>
      <rPr>
        <sz val="7.5"/>
        <color rgb="FF000000"/>
        <rFont val="MS Sans Serif"/>
        <family val="2"/>
        <charset val="1"/>
      </rPr>
      <t xml:space="preserve">stanoviště odpadu: 2,2=</t>
    </r>
    <r>
      <rPr>
        <b val="true"/>
        <sz val="7.5"/>
        <color rgb="FF000000"/>
        <rFont val="MS Sans Serif"/>
        <family val="2"/>
        <charset val="1"/>
      </rPr>
      <t xml:space="preserve">2,200000</t>
    </r>
  </si>
  <si>
    <t xml:space="preserve">na meziskládku do 1km a zpět na stavbu:</t>
  </si>
  <si>
    <r>
      <rPr>
        <sz val="7.5"/>
        <color rgb="FF000000"/>
        <rFont val="MS Sans Serif"/>
        <family val="2"/>
        <charset val="1"/>
      </rPr>
      <t xml:space="preserve">kamenné obrubníky pro zpětné využití v místě stavby: 30,74=</t>
    </r>
    <r>
      <rPr>
        <b val="true"/>
        <sz val="7.5"/>
        <color rgb="FF000000"/>
        <rFont val="MS Sans Serif"/>
        <family val="2"/>
        <charset val="1"/>
      </rPr>
      <t xml:space="preserve">30,740000</t>
    </r>
  </si>
  <si>
    <r>
      <rPr>
        <sz val="7.5"/>
        <color rgb="FF000000"/>
        <rFont val="MS Sans Serif"/>
        <family val="2"/>
        <charset val="1"/>
      </rPr>
      <t xml:space="preserve">mozaika k využítí v místě stavby: 7,306=</t>
    </r>
    <r>
      <rPr>
        <b val="true"/>
        <sz val="7.5"/>
        <color rgb="FF000000"/>
        <rFont val="MS Sans Serif"/>
        <family val="2"/>
        <charset val="1"/>
      </rPr>
      <t xml:space="preserve">7,306000</t>
    </r>
  </si>
  <si>
    <t xml:space="preserve">107</t>
  </si>
  <si>
    <t xml:space="preserve">997221579</t>
  </si>
  <si>
    <t xml:space="preserve">Příplatek ZKD 1 km vodorovné dopravy vybouraných hmot</t>
  </si>
  <si>
    <t xml:space="preserve">na skládku přípl. za 14 km:</t>
  </si>
  <si>
    <r>
      <rPr>
        <sz val="7.5"/>
        <color rgb="FF000000"/>
        <rFont val="MS Sans Serif"/>
        <family val="2"/>
        <charset val="1"/>
      </rPr>
      <t xml:space="preserve">bet. dl. : 57,155*14=</t>
    </r>
    <r>
      <rPr>
        <b val="true"/>
        <sz val="7.5"/>
        <color rgb="FF000000"/>
        <rFont val="MS Sans Serif"/>
        <family val="2"/>
        <charset val="1"/>
      </rPr>
      <t xml:space="preserve">800,170000</t>
    </r>
  </si>
  <si>
    <r>
      <rPr>
        <sz val="7.5"/>
        <color rgb="FF000000"/>
        <rFont val="MS Sans Serif"/>
        <family val="2"/>
        <charset val="1"/>
      </rPr>
      <t xml:space="preserve">bet. obrubníky: 98,255*14=</t>
    </r>
    <r>
      <rPr>
        <b val="true"/>
        <sz val="7.5"/>
        <color rgb="FF000000"/>
        <rFont val="MS Sans Serif"/>
        <family val="2"/>
        <charset val="1"/>
      </rPr>
      <t xml:space="preserve">1375,570000</t>
    </r>
  </si>
  <si>
    <r>
      <rPr>
        <sz val="7.5"/>
        <color rgb="FF000000"/>
        <rFont val="MS Sans Serif"/>
        <family val="2"/>
        <charset val="1"/>
      </rPr>
      <t xml:space="preserve">kamenné obrubníky na skládku: 3,48*14=</t>
    </r>
    <r>
      <rPr>
        <b val="true"/>
        <sz val="7.5"/>
        <color rgb="FF000000"/>
        <rFont val="MS Sans Serif"/>
        <family val="2"/>
        <charset val="1"/>
      </rPr>
      <t xml:space="preserve">48,720000</t>
    </r>
  </si>
  <si>
    <r>
      <rPr>
        <sz val="7.5"/>
        <color rgb="FF000000"/>
        <rFont val="MS Sans Serif"/>
        <family val="2"/>
        <charset val="1"/>
      </rPr>
      <t xml:space="preserve">stanoviště odpadu: 2,2*14=</t>
    </r>
    <r>
      <rPr>
        <b val="true"/>
        <sz val="7.5"/>
        <color rgb="FF000000"/>
        <rFont val="MS Sans Serif"/>
        <family val="2"/>
        <charset val="1"/>
      </rPr>
      <t xml:space="preserve">30,800000</t>
    </r>
  </si>
  <si>
    <t xml:space="preserve">na skládku stavebníka přípl. za 2 km:</t>
  </si>
  <si>
    <r>
      <rPr>
        <sz val="7.5"/>
        <color rgb="FF000000"/>
        <rFont val="MS Sans Serif"/>
        <family val="2"/>
        <charset val="1"/>
      </rPr>
      <t xml:space="preserve">desky SM: 0,48*2=</t>
    </r>
    <r>
      <rPr>
        <b val="true"/>
        <sz val="7.5"/>
        <color rgb="FF000000"/>
        <rFont val="MS Sans Serif"/>
        <family val="2"/>
        <charset val="1"/>
      </rPr>
      <t xml:space="preserve">0,960000</t>
    </r>
  </si>
  <si>
    <t xml:space="preserve">108</t>
  </si>
  <si>
    <t xml:space="preserve">997221611</t>
  </si>
  <si>
    <t xml:space="preserve">Nakládání suti na dopravní prostředky pro vodorovnou dopravu</t>
  </si>
  <si>
    <r>
      <rPr>
        <sz val="7.5"/>
        <color rgb="FF000000"/>
        <rFont val="MS Sans Serif"/>
        <family val="2"/>
        <charset val="1"/>
      </rPr>
      <t xml:space="preserve">PM tl. 10cm: 381,48=</t>
    </r>
    <r>
      <rPr>
        <b val="true"/>
        <sz val="7.5"/>
        <color rgb="FF000000"/>
        <rFont val="MS Sans Serif"/>
        <family val="2"/>
        <charset val="1"/>
      </rPr>
      <t xml:space="preserve">381,480000</t>
    </r>
  </si>
  <si>
    <t xml:space="preserve">109</t>
  </si>
  <si>
    <t xml:space="preserve">997221612</t>
  </si>
  <si>
    <t xml:space="preserve">Nakládání vybouraných hmot na dopravní prostředky pro vodorovnou dopravu</t>
  </si>
  <si>
    <t xml:space="preserve">nameziskládku do 1km a zpět na stavbu:</t>
  </si>
  <si>
    <t xml:space="preserve">na skládku stavebníka do 3 km:</t>
  </si>
  <si>
    <r>
      <rPr>
        <sz val="7.5"/>
        <color rgb="FF000000"/>
        <rFont val="MS Sans Serif"/>
        <family val="2"/>
        <charset val="1"/>
      </rPr>
      <t xml:space="preserve">desky SM: 0,48=</t>
    </r>
    <r>
      <rPr>
        <b val="true"/>
        <sz val="7.5"/>
        <color rgb="FF000000"/>
        <rFont val="MS Sans Serif"/>
        <family val="2"/>
        <charset val="1"/>
      </rPr>
      <t xml:space="preserve">0,480000</t>
    </r>
  </si>
  <si>
    <t xml:space="preserve">110</t>
  </si>
  <si>
    <t xml:space="preserve">997221815</t>
  </si>
  <si>
    <t xml:space="preserve">Poplatek za uložení na skládce (skládkovné) stavebního odpadu betonového kód odpadu 170 101</t>
  </si>
  <si>
    <t xml:space="preserve">Stránka 9 / 9</t>
  </si>
  <si>
    <t xml:space="preserve">111</t>
  </si>
  <si>
    <t xml:space="preserve">997221845</t>
  </si>
  <si>
    <t xml:space="preserve">Poplatek za uložení na skládce (skládkovné) odpadu asfaltového bez dehtu kód odpadu 170 302</t>
  </si>
  <si>
    <r>
      <rPr>
        <sz val="7.5"/>
        <color rgb="FF000000"/>
        <rFont val="MS Sans Serif"/>
        <family val="2"/>
        <charset val="1"/>
      </rPr>
      <t xml:space="preserve">PM tl. 10cm: 381,14=</t>
    </r>
    <r>
      <rPr>
        <b val="true"/>
        <sz val="7.5"/>
        <color rgb="FF000000"/>
        <rFont val="MS Sans Serif"/>
        <family val="2"/>
        <charset val="1"/>
      </rPr>
      <t xml:space="preserve">381,140000</t>
    </r>
  </si>
  <si>
    <t xml:space="preserve">112</t>
  </si>
  <si>
    <t xml:space="preserve">997221855</t>
  </si>
  <si>
    <t xml:space="preserve">Poplatek za uložení na skládce (skládkovné) zeminy a kameniva kód odpadu 170 504</t>
  </si>
  <si>
    <t xml:space="preserve">113</t>
  </si>
  <si>
    <t xml:space="preserve">998225111</t>
  </si>
  <si>
    <t xml:space="preserve">Přesun hmot pro pozemní komunikace s krytem z kamene, monolitickým betonovým nebo živičným</t>
  </si>
  <si>
    <t xml:space="preserve">Etapa: 765 - Konstrukce tesařské</t>
  </si>
  <si>
    <t xml:space="preserve">114</t>
  </si>
  <si>
    <t xml:space="preserve">762521811</t>
  </si>
  <si>
    <t xml:space="preserve">Demontáž podlah bez polštářů z prken tloušťky do 32 mm</t>
  </si>
  <si>
    <r>
      <rPr>
        <sz val="7.5"/>
        <color rgb="FF000000"/>
        <rFont val="MS Sans Serif"/>
        <family val="2"/>
        <charset val="1"/>
      </rPr>
      <t xml:space="preserve">vybourání stáv. nástupiště BUS - desky SM tl. 30mm: 30=</t>
    </r>
    <r>
      <rPr>
        <b val="true"/>
        <sz val="7.5"/>
        <color rgb="FF000000"/>
        <rFont val="MS Sans Serif"/>
        <family val="2"/>
        <charset val="1"/>
      </rPr>
      <t xml:space="preserve">30,000000</t>
    </r>
  </si>
  <si>
    <t xml:space="preserve">CELKEM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</si>
</sst>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@"/>
    <numFmt numFmtId="166" formatCode="#,##0.00000"/>
    <numFmt numFmtId="167" formatCode="#,##0.00"/>
  </numFmts>
  <fonts count="12">
    <font>
      <sz val="11"/>
      <color rgb="FF000000"/>
      <name val="Calibri"/>
      <family val="2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8"/>
      <color rgb="FF000000"/>
      <name val="Arial"/>
      <family val="2"/>
      <charset val="238"/>
    </font>
    <font>
      <b val="true"/>
      <sz val="8"/>
      <name val="Arial"/>
      <family val="2"/>
      <charset val="238"/>
    </font>
    <font>
      <i val="true"/>
      <sz val="8"/>
      <color rgb="FF000000"/>
      <name val="Arial"/>
      <family val="2"/>
      <charset val="238"/>
    </font>
    <font>
      <b val="true"/>
      <sz val="8"/>
      <color rgb="FF000000"/>
      <name val="Arial Narrow"/>
      <family val="2"/>
      <charset val="238"/>
    </font>
    <font>
      <b val="true"/>
      <sz val="8"/>
      <color rgb="FF000000"/>
      <name val="Arial"/>
      <family val="2"/>
      <charset val="238"/>
    </font>
    <font>
      <sz val="8"/>
      <color rgb="FF000000"/>
      <name val="Arial Narrow"/>
      <family val="2"/>
      <charset val="238"/>
    </font>
    <font>
      <sz val="7.5"/>
      <color rgb="FF000000"/>
      <name val="MS Sans Serif"/>
      <family val="2"/>
      <charset val="1"/>
    </font>
    <font>
      <b val="true"/>
      <sz val="7.5"/>
      <color rgb="FF000000"/>
      <name val="MS Sans Serif"/>
      <family val="2"/>
      <charset val="1"/>
    </font>
  </fonts>
  <fills count="2">
    <fill>
      <patternFill patternType="none"/>
    </fill>
    <fill>
      <patternFill patternType="gray125"/>
    </fill>
  </fills>
  <borders count="3">
    <border diagonalUp="false" diagonalDown="false">
      <left/>
      <right/>
      <top/>
      <bottom/>
      <diagonal/>
    </border>
    <border diagonalUp="false" diagonalDown="false">
      <left/>
      <right/>
      <top/>
      <bottom style="thin"/>
      <diagonal/>
    </border>
    <border diagonalUp="false" diagonalDown="false">
      <left/>
      <right/>
      <top style="thin"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2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bottom" textRotation="0" wrapText="false" indent="0" shrinkToFit="false"/>
      <protection locked="true" hidden="false"/>
    </xf>
    <xf numFmtId="165" fontId="4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5" fontId="5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5" fontId="6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5" fontId="7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4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5" fontId="4" fillId="0" borderId="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5" fontId="4" fillId="0" borderId="1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5" fontId="8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5" fontId="8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5" fontId="9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5" fontId="9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6" fontId="9" fillId="0" borderId="0" xfId="0" applyFont="true" applyBorder="false" applyAlignment="true" applyProtection="false">
      <alignment horizontal="right" vertical="center" textRotation="0" wrapText="true" indent="0" shrinkToFit="false"/>
      <protection locked="true" hidden="false"/>
    </xf>
    <xf numFmtId="167" fontId="9" fillId="0" borderId="0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7" fontId="9" fillId="0" borderId="0" xfId="0" applyFont="true" applyBorder="false" applyAlignment="true" applyProtection="false">
      <alignment horizontal="right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bottom" textRotation="0" wrapText="true" indent="0" shrinkToFit="false"/>
      <protection locked="true" hidden="false"/>
    </xf>
    <xf numFmtId="165" fontId="10" fillId="0" borderId="0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0" fillId="0" borderId="0" xfId="0" applyFont="false" applyBorder="true" applyAlignment="true" applyProtection="false">
      <alignment horizontal="general" vertical="bottom" textRotation="0" wrapText="true" indent="0" shrinkToFit="false"/>
      <protection locked="true" hidden="false"/>
    </xf>
    <xf numFmtId="165" fontId="10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5" fontId="7" fillId="0" borderId="2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5" fontId="7" fillId="0" borderId="2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7" fontId="7" fillId="0" borderId="2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5" fontId="8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7" fontId="10" fillId="0" borderId="0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5" fontId="11" fillId="0" borderId="0" xfId="0" applyFont="true" applyBorder="true" applyAlignment="true" applyProtection="false">
      <alignment horizontal="general" vertical="bottom" textRotation="0" wrapText="tru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M399"/>
  <sheetViews>
    <sheetView windowProtection="false" showFormulas="false" showGridLines="fals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T27" activeCellId="0" sqref="T27"/>
    </sheetView>
  </sheetViews>
  <sheetFormatPr defaultRowHeight="15"/>
  <cols>
    <col collapsed="false" hidden="false" max="1" min="1" style="1" width="4.45408163265306"/>
    <col collapsed="false" hidden="false" max="2" min="2" style="0" width="1.75510204081633"/>
    <col collapsed="false" hidden="false" max="3" min="3" style="0" width="6.88265306122449"/>
    <col collapsed="false" hidden="false" max="4" min="4" style="0" width="1.62244897959184"/>
    <col collapsed="false" hidden="false" max="5" min="5" style="0" width="1.08163265306122"/>
    <col collapsed="false" hidden="false" max="6" min="6" style="0" width="0.540816326530612"/>
    <col collapsed="false" hidden="false" max="7" min="7" style="0" width="10.6632653061225"/>
    <col collapsed="false" hidden="false" max="8" min="8" style="0" width="51.015306122449"/>
    <col collapsed="false" hidden="false" max="9" min="9" style="0" width="9.98979591836735"/>
    <col collapsed="false" hidden="false" max="10" min="10" style="0" width="4.99489795918367"/>
    <col collapsed="false" hidden="false" max="11" min="11" style="0" width="3.78061224489796"/>
    <col collapsed="false" hidden="false" max="12" min="12" style="0" width="4.86224489795918"/>
    <col collapsed="false" hidden="false" max="13" min="13" style="0" width="11.0714285714286"/>
    <col collapsed="false" hidden="false" max="1025" min="14" style="0" width="8.50510204081633"/>
  </cols>
  <sheetData>
    <row r="1" s="1" customFormat="true" ht="9.75" hidden="false" customHeight="true" outlineLevel="0" collapsed="false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3" t="s">
        <v>0</v>
      </c>
    </row>
    <row r="2" s="1" customFormat="true" ht="9.75" hidden="false" customHeight="true" outlineLevel="0" collapsed="false">
      <c r="A2" s="4"/>
      <c r="B2" s="4"/>
      <c r="C2" s="4"/>
      <c r="D2" s="4"/>
      <c r="E2" s="4"/>
      <c r="F2" s="5" t="s">
        <v>1</v>
      </c>
      <c r="G2" s="5"/>
      <c r="H2" s="5"/>
      <c r="I2" s="5"/>
      <c r="J2" s="5"/>
      <c r="K2" s="5"/>
      <c r="L2" s="5"/>
      <c r="M2" s="6" t="s">
        <v>2</v>
      </c>
    </row>
    <row r="3" s="1" customFormat="true" ht="9.75" hidden="false" customHeight="true" outlineLevel="0" collapsed="false">
      <c r="A3" s="2" t="s">
        <v>3</v>
      </c>
      <c r="B3" s="2"/>
      <c r="C3" s="2"/>
      <c r="D3" s="2"/>
      <c r="E3" s="2"/>
      <c r="F3" s="2"/>
      <c r="G3" s="2"/>
      <c r="H3" s="2"/>
      <c r="I3" s="0"/>
      <c r="J3" s="0"/>
      <c r="K3" s="0"/>
      <c r="L3" s="0"/>
      <c r="M3" s="0"/>
    </row>
    <row r="4" s="1" customFormat="true" ht="9.75" hidden="false" customHeight="true" outlineLevel="0" collapsed="false">
      <c r="A4" s="7" t="s">
        <v>4</v>
      </c>
      <c r="B4" s="7" t="s">
        <v>5</v>
      </c>
      <c r="C4" s="7"/>
      <c r="D4" s="7"/>
      <c r="E4" s="7" t="s">
        <v>6</v>
      </c>
      <c r="F4" s="7"/>
      <c r="G4" s="7"/>
      <c r="H4" s="7"/>
      <c r="I4" s="8" t="s">
        <v>7</v>
      </c>
      <c r="J4" s="7" t="s">
        <v>8</v>
      </c>
      <c r="K4" s="8" t="s">
        <v>9</v>
      </c>
      <c r="L4" s="8"/>
      <c r="M4" s="8" t="s">
        <v>10</v>
      </c>
    </row>
    <row r="5" s="1" customFormat="true" ht="11.25" hidden="false" customHeight="true" outlineLevel="0" collapsed="false">
      <c r="A5" s="9" t="s">
        <v>11</v>
      </c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9"/>
    </row>
    <row r="6" s="1" customFormat="true" ht="11.25" hidden="false" customHeight="true" outlineLevel="0" collapsed="false">
      <c r="A6" s="9" t="s">
        <v>12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</row>
    <row r="7" s="1" customFormat="true" ht="11.25" hidden="false" customHeight="true" outlineLevel="0" collapsed="false">
      <c r="A7" s="9"/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</row>
    <row r="8" s="1" customFormat="true" ht="11.25" hidden="false" customHeight="true" outlineLevel="0" collapsed="false">
      <c r="A8" s="9" t="s">
        <v>13</v>
      </c>
      <c r="B8" s="9"/>
      <c r="C8" s="9"/>
      <c r="D8" s="9"/>
      <c r="E8" s="9"/>
      <c r="F8" s="9"/>
      <c r="G8" s="9"/>
      <c r="H8" s="9"/>
      <c r="I8" s="9"/>
      <c r="J8" s="9"/>
      <c r="K8" s="9"/>
      <c r="L8" s="9"/>
      <c r="M8" s="9"/>
    </row>
    <row r="9" s="1" customFormat="true" ht="11.25" hidden="false" customHeight="true" outlineLevel="0" collapsed="false">
      <c r="A9" s="11" t="s">
        <v>14</v>
      </c>
      <c r="B9" s="12" t="s">
        <v>15</v>
      </c>
      <c r="C9" s="12"/>
      <c r="D9" s="12"/>
      <c r="E9" s="12" t="s">
        <v>16</v>
      </c>
      <c r="F9" s="12"/>
      <c r="G9" s="12"/>
      <c r="H9" s="12"/>
      <c r="I9" s="13" t="n">
        <v>30</v>
      </c>
      <c r="J9" s="11" t="s">
        <v>17</v>
      </c>
      <c r="K9" s="14" t="n">
        <v>0</v>
      </c>
      <c r="L9" s="14"/>
      <c r="M9" s="15" t="n">
        <f aca="false">PRODUCT(K9,I9)</f>
        <v>0</v>
      </c>
    </row>
    <row r="10" s="1" customFormat="true" ht="9.75" hidden="false" customHeight="true" outlineLevel="0" collapsed="false">
      <c r="A10" s="16"/>
      <c r="B10" s="16"/>
      <c r="C10" s="16"/>
      <c r="D10" s="16"/>
      <c r="E10" s="16"/>
      <c r="F10" s="17" t="s">
        <v>18</v>
      </c>
      <c r="G10" s="17"/>
      <c r="H10" s="17"/>
      <c r="I10" s="17"/>
      <c r="J10" s="17"/>
      <c r="K10" s="17"/>
      <c r="L10" s="17"/>
      <c r="M10" s="17"/>
    </row>
    <row r="11" s="1" customFormat="true" ht="11.25" hidden="false" customHeight="true" outlineLevel="0" collapsed="false">
      <c r="A11" s="11" t="s">
        <v>19</v>
      </c>
      <c r="B11" s="12" t="s">
        <v>20</v>
      </c>
      <c r="C11" s="12"/>
      <c r="D11" s="12"/>
      <c r="E11" s="12" t="s">
        <v>21</v>
      </c>
      <c r="F11" s="12"/>
      <c r="G11" s="12"/>
      <c r="H11" s="12"/>
      <c r="I11" s="13" t="n">
        <v>10</v>
      </c>
      <c r="J11" s="11" t="s">
        <v>22</v>
      </c>
      <c r="K11" s="14" t="n">
        <v>0</v>
      </c>
      <c r="L11" s="14"/>
      <c r="M11" s="15" t="n">
        <f aca="false">PRODUCT(K11,I11)</f>
        <v>0</v>
      </c>
    </row>
    <row r="12" s="1" customFormat="true" ht="11.25" hidden="false" customHeight="true" outlineLevel="0" collapsed="false">
      <c r="A12" s="11" t="s">
        <v>23</v>
      </c>
      <c r="B12" s="12" t="s">
        <v>24</v>
      </c>
      <c r="C12" s="12"/>
      <c r="D12" s="12"/>
      <c r="E12" s="12" t="s">
        <v>25</v>
      </c>
      <c r="F12" s="12"/>
      <c r="G12" s="12"/>
      <c r="H12" s="12"/>
      <c r="I12" s="13" t="n">
        <v>10</v>
      </c>
      <c r="J12" s="11" t="s">
        <v>22</v>
      </c>
      <c r="K12" s="14" t="n">
        <v>0</v>
      </c>
      <c r="L12" s="14"/>
      <c r="M12" s="15" t="n">
        <f aca="false">PRODUCT(K12,I12)</f>
        <v>0</v>
      </c>
    </row>
    <row r="13" s="1" customFormat="true" ht="11.25" hidden="false" customHeight="true" outlineLevel="0" collapsed="false">
      <c r="A13" s="11" t="s">
        <v>26</v>
      </c>
      <c r="B13" s="12" t="s">
        <v>27</v>
      </c>
      <c r="C13" s="12"/>
      <c r="D13" s="12"/>
      <c r="E13" s="12" t="s">
        <v>28</v>
      </c>
      <c r="F13" s="12"/>
      <c r="G13" s="12"/>
      <c r="H13" s="12"/>
      <c r="I13" s="13" t="n">
        <v>30</v>
      </c>
      <c r="J13" s="11" t="s">
        <v>22</v>
      </c>
      <c r="K13" s="14" t="n">
        <v>0</v>
      </c>
      <c r="L13" s="14"/>
      <c r="M13" s="15" t="n">
        <f aca="false">PRODUCT(K13,I13)</f>
        <v>0</v>
      </c>
    </row>
    <row r="14" s="1" customFormat="true" ht="11.25" hidden="false" customHeight="true" outlineLevel="0" collapsed="false">
      <c r="A14" s="11" t="s">
        <v>29</v>
      </c>
      <c r="B14" s="12" t="s">
        <v>30</v>
      </c>
      <c r="C14" s="12"/>
      <c r="D14" s="12"/>
      <c r="E14" s="12" t="s">
        <v>31</v>
      </c>
      <c r="F14" s="12"/>
      <c r="G14" s="12"/>
      <c r="H14" s="12"/>
      <c r="I14" s="13" t="n">
        <v>10</v>
      </c>
      <c r="J14" s="11" t="s">
        <v>22</v>
      </c>
      <c r="K14" s="14" t="n">
        <v>0</v>
      </c>
      <c r="L14" s="14"/>
      <c r="M14" s="15" t="n">
        <f aca="false">PRODUCT(K14,I14)</f>
        <v>0</v>
      </c>
    </row>
    <row r="15" s="1" customFormat="true" ht="11.25" hidden="false" customHeight="true" outlineLevel="0" collapsed="false">
      <c r="A15" s="11" t="s">
        <v>32</v>
      </c>
      <c r="B15" s="12" t="s">
        <v>33</v>
      </c>
      <c r="C15" s="12"/>
      <c r="D15" s="12"/>
      <c r="E15" s="12" t="s">
        <v>34</v>
      </c>
      <c r="F15" s="12"/>
      <c r="G15" s="12"/>
      <c r="H15" s="12"/>
      <c r="I15" s="13" t="n">
        <v>165</v>
      </c>
      <c r="J15" s="11" t="s">
        <v>17</v>
      </c>
      <c r="K15" s="14" t="n">
        <v>0</v>
      </c>
      <c r="L15" s="14"/>
      <c r="M15" s="15" t="n">
        <f aca="false">PRODUCT(K15,I15)</f>
        <v>0</v>
      </c>
    </row>
    <row r="16" s="1" customFormat="true" ht="9.75" hidden="false" customHeight="true" outlineLevel="0" collapsed="false">
      <c r="A16" s="16"/>
      <c r="B16" s="16"/>
      <c r="C16" s="16"/>
      <c r="D16" s="16"/>
      <c r="E16" s="16"/>
      <c r="F16" s="17" t="s">
        <v>35</v>
      </c>
      <c r="G16" s="17"/>
      <c r="H16" s="17"/>
      <c r="I16" s="17"/>
      <c r="J16" s="17"/>
      <c r="K16" s="17"/>
      <c r="L16" s="17"/>
      <c r="M16" s="17"/>
    </row>
    <row r="17" s="1" customFormat="true" ht="11.25" hidden="false" customHeight="true" outlineLevel="0" collapsed="false">
      <c r="A17" s="11" t="s">
        <v>36</v>
      </c>
      <c r="B17" s="12" t="s">
        <v>37</v>
      </c>
      <c r="C17" s="12"/>
      <c r="D17" s="12"/>
      <c r="E17" s="12" t="s">
        <v>38</v>
      </c>
      <c r="F17" s="12"/>
      <c r="G17" s="12"/>
      <c r="H17" s="12"/>
      <c r="I17" s="13" t="n">
        <v>26</v>
      </c>
      <c r="J17" s="11" t="s">
        <v>17</v>
      </c>
      <c r="K17" s="14" t="n">
        <v>0</v>
      </c>
      <c r="L17" s="14"/>
      <c r="M17" s="15" t="n">
        <f aca="false">PRODUCT(K17,I17)</f>
        <v>0</v>
      </c>
    </row>
    <row r="18" s="1" customFormat="true" ht="9.75" hidden="false" customHeight="true" outlineLevel="0" collapsed="false">
      <c r="A18" s="16"/>
      <c r="B18" s="16"/>
      <c r="C18" s="16"/>
      <c r="D18" s="16"/>
      <c r="E18" s="16"/>
      <c r="F18" s="17" t="s">
        <v>39</v>
      </c>
      <c r="G18" s="17"/>
      <c r="H18" s="17"/>
      <c r="I18" s="17"/>
      <c r="J18" s="17"/>
      <c r="K18" s="17"/>
      <c r="L18" s="17"/>
      <c r="M18" s="17"/>
    </row>
    <row r="19" s="1" customFormat="true" ht="11.25" hidden="false" customHeight="true" outlineLevel="0" collapsed="false">
      <c r="A19" s="11" t="s">
        <v>40</v>
      </c>
      <c r="B19" s="12" t="s">
        <v>41</v>
      </c>
      <c r="C19" s="12"/>
      <c r="D19" s="12"/>
      <c r="E19" s="12" t="s">
        <v>42</v>
      </c>
      <c r="F19" s="12"/>
      <c r="G19" s="12"/>
      <c r="H19" s="12"/>
      <c r="I19" s="13" t="n">
        <v>58</v>
      </c>
      <c r="J19" s="11" t="s">
        <v>17</v>
      </c>
      <c r="K19" s="14" t="n">
        <v>0</v>
      </c>
      <c r="L19" s="14"/>
      <c r="M19" s="15" t="n">
        <f aca="false">PRODUCT(K19,I19)</f>
        <v>0</v>
      </c>
    </row>
    <row r="20" s="1" customFormat="true" ht="9.75" hidden="false" customHeight="true" outlineLevel="0" collapsed="false">
      <c r="A20" s="16"/>
      <c r="B20" s="16"/>
      <c r="C20" s="16"/>
      <c r="D20" s="16"/>
      <c r="E20" s="16"/>
      <c r="F20" s="17" t="s">
        <v>43</v>
      </c>
      <c r="G20" s="17"/>
      <c r="H20" s="17"/>
      <c r="I20" s="17"/>
      <c r="J20" s="17"/>
      <c r="K20" s="17"/>
      <c r="L20" s="17"/>
      <c r="M20" s="17"/>
    </row>
    <row r="21" s="1" customFormat="true" ht="11.25" hidden="false" customHeight="true" outlineLevel="0" collapsed="false">
      <c r="A21" s="11" t="s">
        <v>44</v>
      </c>
      <c r="B21" s="12" t="s">
        <v>45</v>
      </c>
      <c r="C21" s="12"/>
      <c r="D21" s="12"/>
      <c r="E21" s="12" t="s">
        <v>46</v>
      </c>
      <c r="F21" s="12"/>
      <c r="G21" s="12"/>
      <c r="H21" s="12"/>
      <c r="I21" s="13" t="n">
        <v>165</v>
      </c>
      <c r="J21" s="11" t="s">
        <v>17</v>
      </c>
      <c r="K21" s="14" t="n">
        <v>0</v>
      </c>
      <c r="L21" s="14"/>
      <c r="M21" s="15" t="n">
        <f aca="false">PRODUCT(K21,I21)</f>
        <v>0</v>
      </c>
    </row>
    <row r="22" s="1" customFormat="true" ht="9.75" hidden="false" customHeight="true" outlineLevel="0" collapsed="false">
      <c r="A22" s="16"/>
      <c r="B22" s="16"/>
      <c r="C22" s="16"/>
      <c r="D22" s="16"/>
      <c r="E22" s="16"/>
      <c r="F22" s="17" t="s">
        <v>47</v>
      </c>
      <c r="G22" s="17"/>
      <c r="H22" s="17"/>
      <c r="I22" s="17"/>
      <c r="J22" s="17"/>
      <c r="K22" s="17"/>
      <c r="L22" s="17"/>
      <c r="M22" s="17"/>
    </row>
    <row r="23" s="1" customFormat="true" ht="11.25" hidden="false" customHeight="true" outlineLevel="0" collapsed="false">
      <c r="A23" s="11" t="s">
        <v>48</v>
      </c>
      <c r="B23" s="12" t="s">
        <v>49</v>
      </c>
      <c r="C23" s="12"/>
      <c r="D23" s="12"/>
      <c r="E23" s="12" t="s">
        <v>50</v>
      </c>
      <c r="F23" s="12"/>
      <c r="G23" s="12"/>
      <c r="H23" s="12"/>
      <c r="I23" s="13" t="n">
        <v>1734</v>
      </c>
      <c r="J23" s="11" t="s">
        <v>17</v>
      </c>
      <c r="K23" s="14" t="n">
        <v>0</v>
      </c>
      <c r="L23" s="14"/>
      <c r="M23" s="15" t="n">
        <f aca="false">PRODUCT(K23,I23)</f>
        <v>0</v>
      </c>
    </row>
    <row r="24" s="1" customFormat="true" ht="9.75" hidden="false" customHeight="true" outlineLevel="0" collapsed="false">
      <c r="A24" s="16"/>
      <c r="B24" s="16"/>
      <c r="C24" s="16"/>
      <c r="D24" s="16"/>
      <c r="E24" s="16"/>
      <c r="F24" s="17" t="s">
        <v>51</v>
      </c>
      <c r="G24" s="17"/>
      <c r="H24" s="17"/>
      <c r="I24" s="17"/>
      <c r="J24" s="17"/>
      <c r="K24" s="17"/>
      <c r="L24" s="17"/>
      <c r="M24" s="17"/>
    </row>
    <row r="25" s="1" customFormat="true" ht="11.25" hidden="false" customHeight="true" outlineLevel="0" collapsed="false">
      <c r="A25" s="11" t="s">
        <v>52</v>
      </c>
      <c r="B25" s="12" t="s">
        <v>53</v>
      </c>
      <c r="C25" s="12"/>
      <c r="D25" s="12"/>
      <c r="E25" s="12" t="s">
        <v>54</v>
      </c>
      <c r="F25" s="12"/>
      <c r="G25" s="12"/>
      <c r="H25" s="12"/>
      <c r="I25" s="13" t="n">
        <v>84</v>
      </c>
      <c r="J25" s="11" t="s">
        <v>17</v>
      </c>
      <c r="K25" s="14" t="n">
        <v>0</v>
      </c>
      <c r="L25" s="14"/>
      <c r="M25" s="15" t="n">
        <f aca="false">PRODUCT(K25,I25)</f>
        <v>0</v>
      </c>
    </row>
    <row r="26" s="1" customFormat="true" ht="10.5" hidden="false" customHeight="true" outlineLevel="0" collapsed="false">
      <c r="A26" s="18"/>
      <c r="B26" s="18"/>
      <c r="C26" s="18"/>
      <c r="D26" s="18"/>
      <c r="E26" s="18"/>
      <c r="F26" s="17" t="s">
        <v>55</v>
      </c>
      <c r="G26" s="17"/>
      <c r="H26" s="17"/>
      <c r="I26" s="17"/>
      <c r="J26" s="17"/>
      <c r="K26" s="17"/>
      <c r="L26" s="17"/>
      <c r="M26" s="17"/>
    </row>
    <row r="27" s="1" customFormat="true" ht="10.5" hidden="false" customHeight="true" outlineLevel="0" collapsed="false">
      <c r="A27" s="18"/>
      <c r="B27" s="18"/>
      <c r="C27" s="18"/>
      <c r="D27" s="18"/>
      <c r="E27" s="18"/>
      <c r="F27" s="17" t="s">
        <v>56</v>
      </c>
      <c r="G27" s="17"/>
      <c r="H27" s="17"/>
      <c r="I27" s="17"/>
      <c r="J27" s="17"/>
      <c r="K27" s="17"/>
      <c r="L27" s="17"/>
      <c r="M27" s="17"/>
    </row>
    <row r="28" s="1" customFormat="true" ht="10.5" hidden="false" customHeight="true" outlineLevel="0" collapsed="false">
      <c r="A28" s="11" t="s">
        <v>57</v>
      </c>
      <c r="B28" s="12" t="s">
        <v>58</v>
      </c>
      <c r="C28" s="12"/>
      <c r="D28" s="12"/>
      <c r="E28" s="12" t="s">
        <v>59</v>
      </c>
      <c r="F28" s="12"/>
      <c r="G28" s="12"/>
      <c r="H28" s="12"/>
      <c r="I28" s="13" t="n">
        <v>1734</v>
      </c>
      <c r="J28" s="11" t="s">
        <v>17</v>
      </c>
      <c r="K28" s="14" t="n">
        <v>0</v>
      </c>
      <c r="L28" s="14"/>
      <c r="M28" s="15" t="n">
        <f aca="false">PRODUCT(K28,I28)</f>
        <v>0</v>
      </c>
    </row>
    <row r="29" s="1" customFormat="true" ht="10.5" hidden="false" customHeight="true" outlineLevel="0" collapsed="false">
      <c r="A29" s="16"/>
      <c r="B29" s="16"/>
      <c r="C29" s="16"/>
      <c r="D29" s="16"/>
      <c r="E29" s="16"/>
      <c r="F29" s="17" t="s">
        <v>60</v>
      </c>
      <c r="G29" s="17"/>
      <c r="H29" s="17"/>
      <c r="I29" s="17"/>
      <c r="J29" s="17"/>
      <c r="K29" s="17"/>
      <c r="L29" s="17"/>
      <c r="M29" s="17"/>
    </row>
    <row r="30" s="1" customFormat="true" ht="10.5" hidden="false" customHeight="true" outlineLevel="0" collapsed="false">
      <c r="A30" s="11" t="s">
        <v>61</v>
      </c>
      <c r="B30" s="12" t="s">
        <v>62</v>
      </c>
      <c r="C30" s="12"/>
      <c r="D30" s="12"/>
      <c r="E30" s="12" t="s">
        <v>63</v>
      </c>
      <c r="F30" s="12"/>
      <c r="G30" s="12"/>
      <c r="H30" s="12"/>
      <c r="I30" s="13" t="n">
        <v>2048</v>
      </c>
      <c r="J30" s="11" t="s">
        <v>17</v>
      </c>
      <c r="K30" s="14" t="n">
        <v>0</v>
      </c>
      <c r="L30" s="14"/>
      <c r="M30" s="15" t="n">
        <f aca="false">PRODUCT(K30,I30)</f>
        <v>0</v>
      </c>
    </row>
    <row r="31" s="1" customFormat="true" ht="10.5" hidden="false" customHeight="true" outlineLevel="0" collapsed="false">
      <c r="A31" s="11" t="s">
        <v>64</v>
      </c>
      <c r="B31" s="12" t="s">
        <v>65</v>
      </c>
      <c r="C31" s="12"/>
      <c r="D31" s="12"/>
      <c r="E31" s="12" t="s">
        <v>66</v>
      </c>
      <c r="F31" s="12"/>
      <c r="G31" s="12"/>
      <c r="H31" s="12"/>
      <c r="I31" s="13" t="n">
        <v>118</v>
      </c>
      <c r="J31" s="11" t="s">
        <v>67</v>
      </c>
      <c r="K31" s="14" t="n">
        <v>0</v>
      </c>
      <c r="L31" s="14"/>
      <c r="M31" s="15" t="n">
        <f aca="false">PRODUCT(K31,I31)</f>
        <v>0</v>
      </c>
    </row>
    <row r="32" s="1" customFormat="true" ht="10.5" hidden="false" customHeight="true" outlineLevel="0" collapsed="false">
      <c r="A32" s="16"/>
      <c r="B32" s="16"/>
      <c r="C32" s="16"/>
      <c r="D32" s="16"/>
      <c r="E32" s="16"/>
      <c r="F32" s="17" t="s">
        <v>68</v>
      </c>
      <c r="G32" s="17"/>
      <c r="H32" s="17"/>
      <c r="I32" s="17"/>
      <c r="J32" s="17"/>
      <c r="K32" s="17"/>
      <c r="L32" s="17"/>
      <c r="M32" s="17"/>
    </row>
    <row r="33" s="1" customFormat="true" ht="10.5" hidden="false" customHeight="true" outlineLevel="0" collapsed="false">
      <c r="A33" s="11" t="s">
        <v>69</v>
      </c>
      <c r="B33" s="12" t="s">
        <v>70</v>
      </c>
      <c r="C33" s="12"/>
      <c r="D33" s="12"/>
      <c r="E33" s="12" t="s">
        <v>71</v>
      </c>
      <c r="F33" s="12"/>
      <c r="G33" s="12"/>
      <c r="H33" s="12"/>
      <c r="I33" s="13" t="n">
        <v>459</v>
      </c>
      <c r="J33" s="11" t="s">
        <v>67</v>
      </c>
      <c r="K33" s="14" t="n">
        <v>0</v>
      </c>
      <c r="L33" s="14"/>
      <c r="M33" s="15" t="n">
        <f aca="false">PRODUCT(K33,I33)</f>
        <v>0</v>
      </c>
    </row>
    <row r="34" s="1" customFormat="true" ht="10.5" hidden="false" customHeight="true" outlineLevel="0" collapsed="false">
      <c r="A34" s="16"/>
      <c r="B34" s="16"/>
      <c r="C34" s="16"/>
      <c r="D34" s="16"/>
      <c r="E34" s="16"/>
      <c r="F34" s="17" t="s">
        <v>72</v>
      </c>
      <c r="G34" s="17"/>
      <c r="H34" s="17"/>
      <c r="I34" s="17"/>
      <c r="J34" s="17"/>
      <c r="K34" s="17"/>
      <c r="L34" s="17"/>
      <c r="M34" s="17"/>
    </row>
    <row r="35" s="1" customFormat="true" ht="10.5" hidden="false" customHeight="true" outlineLevel="0" collapsed="false">
      <c r="A35" s="11" t="s">
        <v>73</v>
      </c>
      <c r="B35" s="12" t="s">
        <v>74</v>
      </c>
      <c r="C35" s="12"/>
      <c r="D35" s="12"/>
      <c r="E35" s="12" t="s">
        <v>75</v>
      </c>
      <c r="F35" s="12"/>
      <c r="G35" s="12"/>
      <c r="H35" s="12"/>
      <c r="I35" s="13" t="n">
        <v>104</v>
      </c>
      <c r="J35" s="11" t="s">
        <v>67</v>
      </c>
      <c r="K35" s="14" t="n">
        <v>0</v>
      </c>
      <c r="L35" s="14"/>
      <c r="M35" s="15" t="n">
        <f aca="false">PRODUCT(K35,I35)</f>
        <v>0</v>
      </c>
    </row>
    <row r="36" s="1" customFormat="true" ht="10.5" hidden="false" customHeight="true" outlineLevel="0" collapsed="false">
      <c r="A36" s="16"/>
      <c r="B36" s="16"/>
      <c r="C36" s="16"/>
      <c r="D36" s="16"/>
      <c r="E36" s="16"/>
      <c r="F36" s="17" t="s">
        <v>76</v>
      </c>
      <c r="G36" s="17"/>
      <c r="H36" s="17"/>
      <c r="I36" s="17"/>
      <c r="J36" s="17"/>
      <c r="K36" s="17"/>
      <c r="L36" s="17"/>
      <c r="M36" s="17"/>
    </row>
    <row r="37" s="1" customFormat="true" ht="10.5" hidden="false" customHeight="true" outlineLevel="0" collapsed="false">
      <c r="A37" s="11" t="s">
        <v>77</v>
      </c>
      <c r="B37" s="12" t="s">
        <v>78</v>
      </c>
      <c r="C37" s="12"/>
      <c r="D37" s="12"/>
      <c r="E37" s="12" t="s">
        <v>79</v>
      </c>
      <c r="F37" s="12"/>
      <c r="G37" s="12"/>
      <c r="H37" s="12"/>
      <c r="I37" s="13" t="n">
        <v>270.4</v>
      </c>
      <c r="J37" s="11" t="s">
        <v>80</v>
      </c>
      <c r="K37" s="14" t="n">
        <v>0</v>
      </c>
      <c r="L37" s="14"/>
      <c r="M37" s="15" t="n">
        <f aca="false">PRODUCT(K37,I37)</f>
        <v>0</v>
      </c>
    </row>
    <row r="38" s="1" customFormat="true" ht="10.5" hidden="false" customHeight="true" outlineLevel="0" collapsed="false">
      <c r="A38" s="16"/>
      <c r="B38" s="16"/>
      <c r="C38" s="16"/>
      <c r="D38" s="16"/>
      <c r="E38" s="16"/>
      <c r="F38" s="17" t="s">
        <v>81</v>
      </c>
      <c r="G38" s="17"/>
      <c r="H38" s="17"/>
      <c r="I38" s="17"/>
      <c r="J38" s="17"/>
      <c r="K38" s="17"/>
      <c r="L38" s="17"/>
      <c r="M38" s="17"/>
    </row>
    <row r="39" s="1" customFormat="true" ht="10.5" hidden="false" customHeight="true" outlineLevel="0" collapsed="false">
      <c r="A39" s="11" t="s">
        <v>82</v>
      </c>
      <c r="B39" s="12" t="s">
        <v>83</v>
      </c>
      <c r="C39" s="12"/>
      <c r="D39" s="12"/>
      <c r="E39" s="12" t="s">
        <v>84</v>
      </c>
      <c r="F39" s="12"/>
      <c r="G39" s="12"/>
      <c r="H39" s="12"/>
      <c r="I39" s="13" t="n">
        <v>290.24</v>
      </c>
      <c r="J39" s="11" t="s">
        <v>80</v>
      </c>
      <c r="K39" s="14" t="n">
        <v>0</v>
      </c>
      <c r="L39" s="14"/>
      <c r="M39" s="15" t="n">
        <f aca="false">PRODUCT(K39,I39)</f>
        <v>0</v>
      </c>
    </row>
    <row r="40" s="1" customFormat="true" ht="10.5" hidden="false" customHeight="true" outlineLevel="0" collapsed="false">
      <c r="A40" s="18"/>
      <c r="B40" s="18"/>
      <c r="C40" s="18"/>
      <c r="D40" s="18"/>
      <c r="E40" s="18"/>
      <c r="F40" s="17" t="s">
        <v>85</v>
      </c>
      <c r="G40" s="17"/>
      <c r="H40" s="17"/>
      <c r="I40" s="17"/>
      <c r="J40" s="17"/>
      <c r="K40" s="17"/>
      <c r="L40" s="17"/>
      <c r="M40" s="17"/>
    </row>
    <row r="41" s="1" customFormat="true" ht="10.5" hidden="false" customHeight="true" outlineLevel="0" collapsed="false">
      <c r="A41" s="18"/>
      <c r="B41" s="18"/>
      <c r="C41" s="18"/>
      <c r="D41" s="18"/>
      <c r="E41" s="18"/>
      <c r="F41" s="17" t="s">
        <v>86</v>
      </c>
      <c r="G41" s="17"/>
      <c r="H41" s="17"/>
      <c r="I41" s="17"/>
      <c r="J41" s="17"/>
      <c r="K41" s="17"/>
      <c r="L41" s="17"/>
      <c r="M41" s="17"/>
    </row>
    <row r="42" s="1" customFormat="true" ht="10.5" hidden="false" customHeight="true" outlineLevel="0" collapsed="false">
      <c r="A42" s="11" t="s">
        <v>87</v>
      </c>
      <c r="B42" s="12" t="s">
        <v>88</v>
      </c>
      <c r="C42" s="12"/>
      <c r="D42" s="12"/>
      <c r="E42" s="12" t="s">
        <v>89</v>
      </c>
      <c r="F42" s="12"/>
      <c r="G42" s="12"/>
      <c r="H42" s="12"/>
      <c r="I42" s="13" t="n">
        <v>115.4</v>
      </c>
      <c r="J42" s="11" t="s">
        <v>80</v>
      </c>
      <c r="K42" s="14" t="n">
        <v>0</v>
      </c>
      <c r="L42" s="14"/>
      <c r="M42" s="15" t="n">
        <f aca="false">PRODUCT(K42,I42)</f>
        <v>0</v>
      </c>
    </row>
    <row r="43" s="1" customFormat="true" ht="10.5" hidden="false" customHeight="true" outlineLevel="0" collapsed="false">
      <c r="A43" s="18"/>
      <c r="B43" s="18"/>
      <c r="C43" s="18"/>
      <c r="D43" s="18"/>
      <c r="E43" s="18"/>
      <c r="F43" s="17" t="s">
        <v>90</v>
      </c>
      <c r="G43" s="17"/>
      <c r="H43" s="17"/>
      <c r="I43" s="17"/>
      <c r="J43" s="17"/>
      <c r="K43" s="17"/>
      <c r="L43" s="17"/>
      <c r="M43" s="17"/>
    </row>
    <row r="44" s="1" customFormat="true" ht="10.5" hidden="false" customHeight="true" outlineLevel="0" collapsed="false">
      <c r="A44" s="18"/>
      <c r="B44" s="18"/>
      <c r="C44" s="18"/>
      <c r="D44" s="18"/>
      <c r="E44" s="18"/>
      <c r="F44" s="17" t="s">
        <v>91</v>
      </c>
      <c r="G44" s="17"/>
      <c r="H44" s="17"/>
      <c r="I44" s="17"/>
      <c r="J44" s="17"/>
      <c r="K44" s="17"/>
      <c r="L44" s="17"/>
      <c r="M44" s="17"/>
    </row>
    <row r="45" s="1" customFormat="true" ht="10.5" hidden="false" customHeight="true" outlineLevel="0" collapsed="false">
      <c r="A45" s="18"/>
      <c r="B45" s="18"/>
      <c r="C45" s="18"/>
      <c r="D45" s="18"/>
      <c r="E45" s="18"/>
      <c r="F45" s="17" t="s">
        <v>92</v>
      </c>
      <c r="G45" s="17"/>
      <c r="H45" s="17"/>
      <c r="I45" s="17"/>
      <c r="J45" s="17"/>
      <c r="K45" s="17"/>
      <c r="L45" s="17"/>
      <c r="M45" s="17"/>
    </row>
    <row r="46" s="1" customFormat="true" ht="10.5" hidden="false" customHeight="true" outlineLevel="0" collapsed="false">
      <c r="A46" s="18"/>
      <c r="B46" s="18"/>
      <c r="C46" s="18"/>
      <c r="D46" s="18"/>
      <c r="E46" s="18"/>
      <c r="F46" s="17" t="s">
        <v>93</v>
      </c>
      <c r="G46" s="17"/>
      <c r="H46" s="17"/>
      <c r="I46" s="17"/>
      <c r="J46" s="17"/>
      <c r="K46" s="17"/>
      <c r="L46" s="17"/>
      <c r="M46" s="17"/>
    </row>
    <row r="47" s="1" customFormat="true" ht="10.5" hidden="false" customHeight="true" outlineLevel="0" collapsed="false">
      <c r="A47" s="11" t="s">
        <v>94</v>
      </c>
      <c r="B47" s="12" t="s">
        <v>95</v>
      </c>
      <c r="C47" s="12"/>
      <c r="D47" s="12"/>
      <c r="E47" s="12" t="s">
        <v>96</v>
      </c>
      <c r="F47" s="12"/>
      <c r="G47" s="12"/>
      <c r="H47" s="12"/>
      <c r="I47" s="13" t="n">
        <v>121.692</v>
      </c>
      <c r="J47" s="11" t="s">
        <v>80</v>
      </c>
      <c r="K47" s="14" t="n">
        <v>0</v>
      </c>
      <c r="L47" s="14"/>
      <c r="M47" s="15" t="n">
        <f aca="false">PRODUCT(K47,I47)</f>
        <v>0</v>
      </c>
    </row>
    <row r="48" s="1" customFormat="true" ht="10.5" hidden="false" customHeight="true" outlineLevel="0" collapsed="false">
      <c r="A48" s="16"/>
      <c r="B48" s="16"/>
      <c r="C48" s="16"/>
      <c r="D48" s="16"/>
      <c r="E48" s="16"/>
      <c r="F48" s="17" t="s">
        <v>97</v>
      </c>
      <c r="G48" s="17"/>
      <c r="H48" s="17"/>
      <c r="I48" s="17"/>
      <c r="J48" s="17"/>
      <c r="K48" s="17"/>
      <c r="L48" s="17"/>
      <c r="M48" s="17"/>
    </row>
    <row r="49" s="1" customFormat="true" ht="10.5" hidden="false" customHeight="true" outlineLevel="0" collapsed="false">
      <c r="A49" s="16"/>
      <c r="B49" s="16"/>
      <c r="C49" s="16"/>
      <c r="D49" s="16"/>
      <c r="E49" s="16"/>
      <c r="F49" s="17"/>
      <c r="G49" s="19"/>
      <c r="H49" s="19"/>
      <c r="I49" s="19"/>
      <c r="J49" s="19"/>
      <c r="K49" s="19"/>
      <c r="L49" s="19"/>
      <c r="M49" s="19"/>
    </row>
    <row r="50" s="1" customFormat="true" ht="10.5" hidden="false" customHeight="true" outlineLevel="0" collapsed="false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3" t="s">
        <v>98</v>
      </c>
    </row>
    <row r="51" s="1" customFormat="true" ht="10.5" hidden="false" customHeight="true" outlineLevel="0" collapsed="false">
      <c r="A51" s="4"/>
      <c r="B51" s="4"/>
      <c r="C51" s="4"/>
      <c r="D51" s="4"/>
      <c r="E51" s="4"/>
      <c r="F51" s="5" t="s">
        <v>1</v>
      </c>
      <c r="G51" s="5"/>
      <c r="H51" s="5"/>
      <c r="I51" s="5"/>
      <c r="J51" s="5"/>
      <c r="K51" s="5"/>
      <c r="L51" s="5"/>
      <c r="M51" s="6" t="s">
        <v>2</v>
      </c>
    </row>
    <row r="52" s="1" customFormat="true" ht="10.5" hidden="false" customHeight="true" outlineLevel="0" collapsed="false">
      <c r="A52" s="2" t="s">
        <v>3</v>
      </c>
      <c r="B52" s="2"/>
      <c r="C52" s="2"/>
      <c r="D52" s="2"/>
      <c r="E52" s="2"/>
      <c r="F52" s="2"/>
      <c r="G52" s="2"/>
      <c r="H52" s="2"/>
      <c r="I52" s="0"/>
      <c r="J52" s="0"/>
      <c r="K52" s="0"/>
      <c r="L52" s="0"/>
      <c r="M52" s="0"/>
    </row>
    <row r="53" s="1" customFormat="true" ht="10.5" hidden="false" customHeight="true" outlineLevel="0" collapsed="false">
      <c r="A53" s="7" t="s">
        <v>4</v>
      </c>
      <c r="B53" s="7" t="s">
        <v>5</v>
      </c>
      <c r="C53" s="7"/>
      <c r="D53" s="7"/>
      <c r="E53" s="7" t="s">
        <v>6</v>
      </c>
      <c r="F53" s="7"/>
      <c r="G53" s="7"/>
      <c r="H53" s="7"/>
      <c r="I53" s="8" t="s">
        <v>7</v>
      </c>
      <c r="J53" s="7" t="s">
        <v>8</v>
      </c>
      <c r="K53" s="8" t="s">
        <v>9</v>
      </c>
      <c r="L53" s="8"/>
      <c r="M53" s="8" t="s">
        <v>10</v>
      </c>
    </row>
    <row r="54" s="1" customFormat="true" ht="10.5" hidden="false" customHeight="true" outlineLevel="0" collapsed="false">
      <c r="A54" s="9" t="s">
        <v>11</v>
      </c>
      <c r="B54" s="9"/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</row>
    <row r="55" s="1" customFormat="true" ht="10.5" hidden="false" customHeight="true" outlineLevel="0" collapsed="false">
      <c r="A55" s="16"/>
      <c r="B55" s="16"/>
      <c r="C55" s="16"/>
      <c r="D55" s="16"/>
      <c r="E55" s="16"/>
      <c r="F55" s="17"/>
      <c r="G55" s="19"/>
      <c r="H55" s="19"/>
      <c r="I55" s="19"/>
      <c r="J55" s="19"/>
      <c r="K55" s="19"/>
      <c r="L55" s="19"/>
      <c r="M55" s="19"/>
    </row>
    <row r="56" s="1" customFormat="true" ht="10.5" hidden="false" customHeight="true" outlineLevel="0" collapsed="false">
      <c r="A56" s="11" t="s">
        <v>99</v>
      </c>
      <c r="B56" s="12" t="s">
        <v>100</v>
      </c>
      <c r="C56" s="12"/>
      <c r="D56" s="12"/>
      <c r="E56" s="12" t="s">
        <v>101</v>
      </c>
      <c r="F56" s="12"/>
      <c r="G56" s="12"/>
      <c r="H56" s="12"/>
      <c r="I56" s="13" t="n">
        <v>10</v>
      </c>
      <c r="J56" s="11" t="s">
        <v>22</v>
      </c>
      <c r="K56" s="14" t="n">
        <v>0</v>
      </c>
      <c r="L56" s="14"/>
      <c r="M56" s="15" t="n">
        <f aca="false">PRODUCT(K56,I56)</f>
        <v>0</v>
      </c>
    </row>
    <row r="57" s="1" customFormat="true" ht="10.5" hidden="false" customHeight="true" outlineLevel="0" collapsed="false">
      <c r="A57" s="11" t="s">
        <v>102</v>
      </c>
      <c r="B57" s="12" t="s">
        <v>103</v>
      </c>
      <c r="C57" s="12"/>
      <c r="D57" s="12"/>
      <c r="E57" s="12" t="s">
        <v>104</v>
      </c>
      <c r="F57" s="12"/>
      <c r="G57" s="12"/>
      <c r="H57" s="12"/>
      <c r="I57" s="13" t="n">
        <v>10</v>
      </c>
      <c r="J57" s="11" t="s">
        <v>22</v>
      </c>
      <c r="K57" s="14" t="n">
        <v>0</v>
      </c>
      <c r="L57" s="14"/>
      <c r="M57" s="15" t="n">
        <f aca="false">PRODUCT(K57,I57)</f>
        <v>0</v>
      </c>
    </row>
    <row r="58" s="1" customFormat="true" ht="10.5" hidden="false" customHeight="true" outlineLevel="0" collapsed="false">
      <c r="A58" s="11" t="s">
        <v>105</v>
      </c>
      <c r="B58" s="12" t="s">
        <v>106</v>
      </c>
      <c r="C58" s="12"/>
      <c r="D58" s="12"/>
      <c r="E58" s="12" t="s">
        <v>107</v>
      </c>
      <c r="F58" s="12"/>
      <c r="G58" s="12"/>
      <c r="H58" s="12"/>
      <c r="I58" s="13" t="n">
        <v>10</v>
      </c>
      <c r="J58" s="11" t="s">
        <v>22</v>
      </c>
      <c r="K58" s="14" t="n">
        <v>0</v>
      </c>
      <c r="L58" s="14"/>
      <c r="M58" s="15" t="n">
        <f aca="false">PRODUCT(K58,I58)</f>
        <v>0</v>
      </c>
    </row>
    <row r="59" s="1" customFormat="true" ht="10.5" hidden="false" customHeight="true" outlineLevel="0" collapsed="false">
      <c r="A59" s="11" t="s">
        <v>108</v>
      </c>
      <c r="B59" s="12" t="s">
        <v>109</v>
      </c>
      <c r="C59" s="12"/>
      <c r="D59" s="12"/>
      <c r="E59" s="12" t="s">
        <v>110</v>
      </c>
      <c r="F59" s="12"/>
      <c r="G59" s="12"/>
      <c r="H59" s="12"/>
      <c r="I59" s="13" t="n">
        <v>71</v>
      </c>
      <c r="J59" s="11" t="s">
        <v>80</v>
      </c>
      <c r="K59" s="14" t="n">
        <v>0</v>
      </c>
      <c r="L59" s="14"/>
      <c r="M59" s="15" t="n">
        <f aca="false">PRODUCT(K59,I59)</f>
        <v>0</v>
      </c>
    </row>
    <row r="60" s="1" customFormat="true" ht="10.5" hidden="false" customHeight="true" outlineLevel="0" collapsed="false">
      <c r="A60" s="16"/>
      <c r="B60" s="16"/>
      <c r="C60" s="16"/>
      <c r="D60" s="16"/>
      <c r="E60" s="16"/>
      <c r="F60" s="17" t="s">
        <v>111</v>
      </c>
      <c r="G60" s="17"/>
      <c r="H60" s="17"/>
      <c r="I60" s="17"/>
      <c r="J60" s="17"/>
      <c r="K60" s="17"/>
      <c r="L60" s="17"/>
      <c r="M60" s="17"/>
    </row>
    <row r="61" s="1" customFormat="true" ht="10.5" hidden="false" customHeight="true" outlineLevel="0" collapsed="false">
      <c r="A61" s="11" t="s">
        <v>112</v>
      </c>
      <c r="B61" s="12" t="s">
        <v>113</v>
      </c>
      <c r="C61" s="12"/>
      <c r="D61" s="12"/>
      <c r="E61" s="12" t="s">
        <v>114</v>
      </c>
      <c r="F61" s="12"/>
      <c r="G61" s="12"/>
      <c r="H61" s="12"/>
      <c r="I61" s="13" t="n">
        <v>405.64</v>
      </c>
      <c r="J61" s="11" t="s">
        <v>80</v>
      </c>
      <c r="K61" s="14" t="n">
        <v>0</v>
      </c>
      <c r="L61" s="14"/>
      <c r="M61" s="15" t="n">
        <f aca="false">PRODUCT(K61,I61)</f>
        <v>0</v>
      </c>
    </row>
    <row r="62" s="1" customFormat="true" ht="10.5" hidden="false" customHeight="true" outlineLevel="0" collapsed="false">
      <c r="A62" s="16"/>
      <c r="B62" s="16"/>
      <c r="C62" s="16"/>
      <c r="D62" s="16"/>
      <c r="E62" s="16"/>
      <c r="F62" s="17" t="s">
        <v>115</v>
      </c>
      <c r="G62" s="17"/>
      <c r="H62" s="17"/>
      <c r="I62" s="17"/>
      <c r="J62" s="17"/>
      <c r="K62" s="17"/>
      <c r="L62" s="17"/>
      <c r="M62" s="17"/>
    </row>
    <row r="63" s="1" customFormat="true" ht="10.5" hidden="false" customHeight="true" outlineLevel="0" collapsed="false">
      <c r="A63" s="11" t="s">
        <v>116</v>
      </c>
      <c r="B63" s="12" t="s">
        <v>117</v>
      </c>
      <c r="C63" s="12"/>
      <c r="D63" s="12"/>
      <c r="E63" s="12" t="s">
        <v>118</v>
      </c>
      <c r="F63" s="12"/>
      <c r="G63" s="12"/>
      <c r="H63" s="12"/>
      <c r="I63" s="13" t="n">
        <v>199.4</v>
      </c>
      <c r="J63" s="11" t="s">
        <v>80</v>
      </c>
      <c r="K63" s="14" t="n">
        <v>0</v>
      </c>
      <c r="L63" s="14"/>
      <c r="M63" s="15" t="n">
        <f aca="false">PRODUCT(K63,I63)</f>
        <v>0</v>
      </c>
    </row>
    <row r="64" s="1" customFormat="true" ht="10.5" hidden="false" customHeight="true" outlineLevel="0" collapsed="false">
      <c r="A64" s="16"/>
      <c r="B64" s="16"/>
      <c r="C64" s="16"/>
      <c r="D64" s="16"/>
      <c r="E64" s="16"/>
      <c r="F64" s="17" t="s">
        <v>119</v>
      </c>
      <c r="G64" s="17"/>
      <c r="H64" s="17"/>
      <c r="I64" s="17"/>
      <c r="J64" s="17"/>
      <c r="K64" s="17"/>
      <c r="L64" s="17"/>
      <c r="M64" s="17"/>
    </row>
    <row r="65" s="1" customFormat="true" ht="10.5" hidden="false" customHeight="true" outlineLevel="0" collapsed="false">
      <c r="A65" s="11" t="s">
        <v>120</v>
      </c>
      <c r="B65" s="12" t="s">
        <v>121</v>
      </c>
      <c r="C65" s="12"/>
      <c r="D65" s="12"/>
      <c r="E65" s="12" t="s">
        <v>122</v>
      </c>
      <c r="F65" s="12"/>
      <c r="G65" s="12"/>
      <c r="H65" s="12"/>
      <c r="I65" s="13" t="n">
        <v>142</v>
      </c>
      <c r="J65" s="11" t="s">
        <v>80</v>
      </c>
      <c r="K65" s="14" t="n">
        <v>0</v>
      </c>
      <c r="L65" s="14"/>
      <c r="M65" s="15" t="n">
        <f aca="false">PRODUCT(K65,I65)</f>
        <v>0</v>
      </c>
    </row>
    <row r="66" s="1" customFormat="true" ht="10.5" hidden="false" customHeight="true" outlineLevel="0" collapsed="false">
      <c r="A66" s="16"/>
      <c r="B66" s="16"/>
      <c r="C66" s="16"/>
      <c r="D66" s="16"/>
      <c r="E66" s="16"/>
      <c r="F66" s="17" t="s">
        <v>123</v>
      </c>
      <c r="G66" s="17"/>
      <c r="H66" s="17"/>
      <c r="I66" s="17"/>
      <c r="J66" s="17"/>
      <c r="K66" s="17"/>
      <c r="L66" s="17"/>
      <c r="M66" s="17"/>
    </row>
    <row r="67" s="1" customFormat="true" ht="11.25" hidden="false" customHeight="true" outlineLevel="0" collapsed="false">
      <c r="A67" s="11" t="s">
        <v>124</v>
      </c>
      <c r="B67" s="12" t="s">
        <v>125</v>
      </c>
      <c r="C67" s="12"/>
      <c r="D67" s="12"/>
      <c r="E67" s="12" t="s">
        <v>126</v>
      </c>
      <c r="F67" s="12"/>
      <c r="G67" s="12"/>
      <c r="H67" s="12"/>
      <c r="I67" s="13" t="n">
        <v>605.04</v>
      </c>
      <c r="J67" s="11" t="s">
        <v>80</v>
      </c>
      <c r="K67" s="14" t="n">
        <v>0</v>
      </c>
      <c r="L67" s="14"/>
      <c r="M67" s="15" t="n">
        <f aca="false">PRODUCT(K67,I67)</f>
        <v>0</v>
      </c>
    </row>
    <row r="68" s="1" customFormat="true" ht="11.25" hidden="false" customHeight="true" outlineLevel="0" collapsed="false">
      <c r="A68" s="18"/>
      <c r="B68" s="18"/>
      <c r="C68" s="18"/>
      <c r="D68" s="18"/>
      <c r="E68" s="18"/>
      <c r="F68" s="17" t="s">
        <v>119</v>
      </c>
      <c r="G68" s="17"/>
      <c r="H68" s="17"/>
      <c r="I68" s="17"/>
      <c r="J68" s="17"/>
      <c r="K68" s="17"/>
      <c r="L68" s="17"/>
      <c r="M68" s="17"/>
    </row>
    <row r="69" s="1" customFormat="true" ht="11.25" hidden="false" customHeight="true" outlineLevel="0" collapsed="false">
      <c r="A69" s="18"/>
      <c r="B69" s="18"/>
      <c r="C69" s="18"/>
      <c r="D69" s="18"/>
      <c r="E69" s="18"/>
      <c r="F69" s="17" t="s">
        <v>115</v>
      </c>
      <c r="G69" s="17"/>
      <c r="H69" s="17"/>
      <c r="I69" s="17"/>
      <c r="J69" s="17"/>
      <c r="K69" s="17"/>
      <c r="L69" s="17"/>
      <c r="M69" s="17"/>
    </row>
    <row r="70" s="1" customFormat="true" ht="11.25" hidden="false" customHeight="true" outlineLevel="0" collapsed="false">
      <c r="A70" s="11" t="s">
        <v>127</v>
      </c>
      <c r="B70" s="12" t="s">
        <v>128</v>
      </c>
      <c r="C70" s="12"/>
      <c r="D70" s="12"/>
      <c r="E70" s="12" t="s">
        <v>129</v>
      </c>
      <c r="F70" s="12"/>
      <c r="G70" s="12"/>
      <c r="H70" s="12"/>
      <c r="I70" s="13" t="n">
        <v>676.04</v>
      </c>
      <c r="J70" s="11" t="s">
        <v>80</v>
      </c>
      <c r="K70" s="14" t="n">
        <v>0</v>
      </c>
      <c r="L70" s="14"/>
      <c r="M70" s="15" t="n">
        <f aca="false">PRODUCT(K70,I70)</f>
        <v>0</v>
      </c>
    </row>
    <row r="71" s="1" customFormat="true" ht="11.25" hidden="false" customHeight="true" outlineLevel="0" collapsed="false">
      <c r="A71" s="18"/>
      <c r="B71" s="18"/>
      <c r="C71" s="18"/>
      <c r="D71" s="18"/>
      <c r="E71" s="18"/>
      <c r="F71" s="17" t="s">
        <v>130</v>
      </c>
      <c r="G71" s="17"/>
      <c r="H71" s="17"/>
      <c r="I71" s="17"/>
      <c r="J71" s="17"/>
      <c r="K71" s="17"/>
      <c r="L71" s="17"/>
      <c r="M71" s="17"/>
    </row>
    <row r="72" s="1" customFormat="true" ht="11.25" hidden="false" customHeight="true" outlineLevel="0" collapsed="false">
      <c r="A72" s="18"/>
      <c r="B72" s="18"/>
      <c r="C72" s="18"/>
      <c r="D72" s="18"/>
      <c r="E72" s="18"/>
      <c r="F72" s="17" t="s">
        <v>131</v>
      </c>
      <c r="G72" s="17"/>
      <c r="H72" s="17"/>
      <c r="I72" s="17"/>
      <c r="J72" s="17"/>
      <c r="K72" s="17"/>
      <c r="L72" s="17"/>
      <c r="M72" s="17"/>
    </row>
    <row r="73" s="1" customFormat="true" ht="11.25" hidden="false" customHeight="true" outlineLevel="0" collapsed="false">
      <c r="A73" s="18"/>
      <c r="B73" s="18"/>
      <c r="C73" s="18"/>
      <c r="D73" s="18"/>
      <c r="E73" s="18"/>
      <c r="F73" s="17" t="s">
        <v>115</v>
      </c>
      <c r="G73" s="17"/>
      <c r="H73" s="17"/>
      <c r="I73" s="17"/>
      <c r="J73" s="17"/>
      <c r="K73" s="17"/>
      <c r="L73" s="17"/>
      <c r="M73" s="17"/>
    </row>
    <row r="74" s="1" customFormat="true" ht="11.25" hidden="false" customHeight="true" outlineLevel="0" collapsed="false">
      <c r="A74" s="11" t="s">
        <v>132</v>
      </c>
      <c r="B74" s="12" t="s">
        <v>133</v>
      </c>
      <c r="C74" s="12"/>
      <c r="D74" s="12"/>
      <c r="E74" s="12" t="s">
        <v>134</v>
      </c>
      <c r="F74" s="12"/>
      <c r="G74" s="12"/>
      <c r="H74" s="12"/>
      <c r="I74" s="13" t="n">
        <v>3539</v>
      </c>
      <c r="J74" s="11" t="s">
        <v>17</v>
      </c>
      <c r="K74" s="14" t="n">
        <v>0</v>
      </c>
      <c r="L74" s="14"/>
      <c r="M74" s="15" t="n">
        <f aca="false">PRODUCT(K74,I74)</f>
        <v>0</v>
      </c>
    </row>
    <row r="75" s="1" customFormat="true" ht="9.75" hidden="false" customHeight="true" outlineLevel="0" collapsed="false">
      <c r="A75" s="16"/>
      <c r="B75" s="16"/>
      <c r="C75" s="16"/>
      <c r="D75" s="16"/>
      <c r="E75" s="16"/>
      <c r="F75" s="17" t="s">
        <v>135</v>
      </c>
      <c r="G75" s="17"/>
      <c r="H75" s="17"/>
      <c r="I75" s="17"/>
      <c r="J75" s="17"/>
      <c r="K75" s="17"/>
      <c r="L75" s="17"/>
      <c r="M75" s="17"/>
    </row>
    <row r="76" s="1" customFormat="true" ht="15.75" hidden="false" customHeight="true" outlineLevel="0" collapsed="false">
      <c r="A76" s="11" t="s">
        <v>136</v>
      </c>
      <c r="B76" s="12" t="s">
        <v>137</v>
      </c>
      <c r="C76" s="12"/>
      <c r="D76" s="12"/>
      <c r="E76" s="12" t="s">
        <v>138</v>
      </c>
      <c r="F76" s="12"/>
      <c r="G76" s="12"/>
      <c r="H76" s="12"/>
      <c r="I76" s="13" t="n">
        <v>355</v>
      </c>
      <c r="J76" s="11" t="s">
        <v>17</v>
      </c>
      <c r="K76" s="14" t="n">
        <v>0</v>
      </c>
      <c r="L76" s="14"/>
      <c r="M76" s="15" t="n">
        <f aca="false">PRODUCT(K76,I76)</f>
        <v>0</v>
      </c>
    </row>
    <row r="77" s="1" customFormat="true" ht="18" hidden="false" customHeight="true" outlineLevel="0" collapsed="false">
      <c r="A77" s="16"/>
      <c r="B77" s="16"/>
      <c r="C77" s="16"/>
      <c r="D77" s="16"/>
      <c r="E77" s="16"/>
      <c r="F77" s="17" t="s">
        <v>139</v>
      </c>
      <c r="G77" s="17"/>
      <c r="H77" s="17"/>
      <c r="I77" s="17"/>
      <c r="J77" s="17"/>
      <c r="K77" s="17"/>
      <c r="L77" s="17"/>
      <c r="M77" s="17"/>
    </row>
    <row r="78" s="1" customFormat="true" ht="11.25" hidden="false" customHeight="true" outlineLevel="0" collapsed="false">
      <c r="A78" s="11" t="s">
        <v>140</v>
      </c>
      <c r="B78" s="12" t="s">
        <v>141</v>
      </c>
      <c r="C78" s="12"/>
      <c r="D78" s="12"/>
      <c r="E78" s="12" t="s">
        <v>142</v>
      </c>
      <c r="F78" s="12"/>
      <c r="G78" s="12"/>
      <c r="H78" s="12"/>
      <c r="I78" s="13" t="n">
        <v>355</v>
      </c>
      <c r="J78" s="11" t="s">
        <v>17</v>
      </c>
      <c r="K78" s="14" t="n">
        <v>0</v>
      </c>
      <c r="L78" s="14"/>
      <c r="M78" s="15" t="n">
        <f aca="false">PRODUCT(K78,I78)</f>
        <v>0</v>
      </c>
    </row>
    <row r="79" s="1" customFormat="true" ht="11.25" hidden="false" customHeight="true" outlineLevel="0" collapsed="false">
      <c r="A79" s="11" t="s">
        <v>143</v>
      </c>
      <c r="B79" s="12" t="s">
        <v>144</v>
      </c>
      <c r="C79" s="12"/>
      <c r="D79" s="12"/>
      <c r="E79" s="12" t="s">
        <v>145</v>
      </c>
      <c r="F79" s="12"/>
      <c r="G79" s="12"/>
      <c r="H79" s="12"/>
      <c r="I79" s="13" t="n">
        <v>355</v>
      </c>
      <c r="J79" s="11" t="s">
        <v>17</v>
      </c>
      <c r="K79" s="14" t="n">
        <v>0</v>
      </c>
      <c r="L79" s="14"/>
      <c r="M79" s="15" t="n">
        <f aca="false">PRODUCT(K79,I79)</f>
        <v>0</v>
      </c>
    </row>
    <row r="80" s="1" customFormat="true" ht="11.25" hidden="false" customHeight="true" outlineLevel="0" collapsed="false">
      <c r="A80" s="11" t="s">
        <v>146</v>
      </c>
      <c r="B80" s="12" t="s">
        <v>147</v>
      </c>
      <c r="C80" s="12"/>
      <c r="D80" s="12"/>
      <c r="E80" s="12" t="s">
        <v>148</v>
      </c>
      <c r="F80" s="12"/>
      <c r="G80" s="12"/>
      <c r="H80" s="12"/>
      <c r="I80" s="13" t="n">
        <v>355</v>
      </c>
      <c r="J80" s="11" t="s">
        <v>17</v>
      </c>
      <c r="K80" s="14" t="n">
        <v>0</v>
      </c>
      <c r="L80" s="14"/>
      <c r="M80" s="15" t="n">
        <f aca="false">PRODUCT(K80,I80)</f>
        <v>0</v>
      </c>
    </row>
    <row r="81" s="1" customFormat="true" ht="11.25" hidden="false" customHeight="true" outlineLevel="0" collapsed="false">
      <c r="A81" s="11" t="s">
        <v>149</v>
      </c>
      <c r="B81" s="12" t="s">
        <v>150</v>
      </c>
      <c r="C81" s="12"/>
      <c r="D81" s="12"/>
      <c r="E81" s="12" t="s">
        <v>151</v>
      </c>
      <c r="F81" s="12"/>
      <c r="G81" s="12"/>
      <c r="H81" s="12"/>
      <c r="I81" s="13" t="n">
        <v>8.875</v>
      </c>
      <c r="J81" s="11" t="s">
        <v>152</v>
      </c>
      <c r="K81" s="14" t="n">
        <v>0</v>
      </c>
      <c r="L81" s="14"/>
      <c r="M81" s="15" t="n">
        <f aca="false">PRODUCT(K81,I81)</f>
        <v>0</v>
      </c>
    </row>
    <row r="82" s="1" customFormat="true" ht="9.75" hidden="false" customHeight="true" outlineLevel="0" collapsed="false">
      <c r="A82" s="16"/>
      <c r="B82" s="16"/>
      <c r="C82" s="16"/>
      <c r="D82" s="16"/>
      <c r="E82" s="16"/>
      <c r="F82" s="17" t="s">
        <v>153</v>
      </c>
      <c r="G82" s="17"/>
      <c r="H82" s="17"/>
      <c r="I82" s="17"/>
      <c r="J82" s="17"/>
      <c r="K82" s="17"/>
      <c r="L82" s="17"/>
      <c r="M82" s="17"/>
    </row>
    <row r="83" s="1" customFormat="true" ht="11.25" hidden="false" customHeight="true" outlineLevel="0" collapsed="false">
      <c r="A83" s="11" t="s">
        <v>154</v>
      </c>
      <c r="B83" s="12" t="s">
        <v>155</v>
      </c>
      <c r="C83" s="12"/>
      <c r="D83" s="12"/>
      <c r="E83" s="12" t="s">
        <v>156</v>
      </c>
      <c r="F83" s="12"/>
      <c r="G83" s="12"/>
      <c r="H83" s="12"/>
      <c r="I83" s="13" t="n">
        <v>62</v>
      </c>
      <c r="J83" s="11" t="s">
        <v>22</v>
      </c>
      <c r="K83" s="14" t="n">
        <v>0</v>
      </c>
      <c r="L83" s="14"/>
      <c r="M83" s="15" t="n">
        <f aca="false">PRODUCT(K83,I83)</f>
        <v>0</v>
      </c>
    </row>
    <row r="84" s="1" customFormat="true" ht="11.25" hidden="false" customHeight="true" outlineLevel="0" collapsed="false">
      <c r="A84" s="11" t="s">
        <v>157</v>
      </c>
      <c r="B84" s="12" t="s">
        <v>158</v>
      </c>
      <c r="C84" s="12"/>
      <c r="D84" s="12"/>
      <c r="E84" s="12" t="s">
        <v>159</v>
      </c>
      <c r="F84" s="12"/>
      <c r="G84" s="12"/>
      <c r="H84" s="12"/>
      <c r="I84" s="13" t="n">
        <v>62</v>
      </c>
      <c r="J84" s="11" t="s">
        <v>22</v>
      </c>
      <c r="K84" s="14" t="n">
        <v>0</v>
      </c>
      <c r="L84" s="14"/>
      <c r="M84" s="15" t="n">
        <f aca="false">PRODUCT(K84,I84)</f>
        <v>0</v>
      </c>
    </row>
    <row r="85" s="1" customFormat="true" ht="11.25" hidden="false" customHeight="true" outlineLevel="0" collapsed="false">
      <c r="A85" s="11" t="s">
        <v>160</v>
      </c>
      <c r="B85" s="12" t="s">
        <v>161</v>
      </c>
      <c r="C85" s="12"/>
      <c r="D85" s="12"/>
      <c r="E85" s="12" t="s">
        <v>162</v>
      </c>
      <c r="F85" s="12"/>
      <c r="G85" s="12"/>
      <c r="H85" s="12"/>
      <c r="I85" s="13" t="n">
        <v>62</v>
      </c>
      <c r="J85" s="11" t="s">
        <v>22</v>
      </c>
      <c r="K85" s="14" t="n">
        <v>0</v>
      </c>
      <c r="L85" s="14"/>
      <c r="M85" s="15" t="n">
        <f aca="false">PRODUCT(K85,I85)</f>
        <v>0</v>
      </c>
    </row>
    <row r="86" s="1" customFormat="true" ht="11.25" hidden="false" customHeight="true" outlineLevel="0" collapsed="false">
      <c r="A86" s="11" t="s">
        <v>163</v>
      </c>
      <c r="B86" s="12" t="s">
        <v>164</v>
      </c>
      <c r="C86" s="12"/>
      <c r="D86" s="12"/>
      <c r="E86" s="12" t="s">
        <v>165</v>
      </c>
      <c r="F86" s="12"/>
      <c r="G86" s="12"/>
      <c r="H86" s="12"/>
      <c r="I86" s="13" t="n">
        <v>62</v>
      </c>
      <c r="J86" s="11" t="s">
        <v>22</v>
      </c>
      <c r="K86" s="14" t="n">
        <v>0</v>
      </c>
      <c r="L86" s="14"/>
      <c r="M86" s="15" t="n">
        <f aca="false">PRODUCT(K86,I86)</f>
        <v>0</v>
      </c>
    </row>
    <row r="87" s="1" customFormat="true" ht="15" hidden="false" customHeight="true" outlineLevel="0" collapsed="false">
      <c r="A87" s="18"/>
      <c r="B87" s="18"/>
      <c r="C87" s="18"/>
      <c r="D87" s="18"/>
      <c r="E87" s="18"/>
      <c r="F87" s="17" t="s">
        <v>166</v>
      </c>
      <c r="G87" s="17"/>
      <c r="H87" s="17"/>
      <c r="I87" s="17"/>
      <c r="J87" s="17"/>
      <c r="K87" s="17"/>
      <c r="L87" s="17"/>
      <c r="M87" s="17"/>
    </row>
    <row r="88" s="1" customFormat="true" ht="15" hidden="false" customHeight="true" outlineLevel="0" collapsed="false">
      <c r="A88" s="18"/>
      <c r="B88" s="18"/>
      <c r="C88" s="18"/>
      <c r="D88" s="18"/>
      <c r="E88" s="18"/>
      <c r="F88" s="17" t="s">
        <v>167</v>
      </c>
      <c r="G88" s="17"/>
      <c r="H88" s="17"/>
      <c r="I88" s="17"/>
      <c r="J88" s="17"/>
      <c r="K88" s="17"/>
      <c r="L88" s="17"/>
      <c r="M88" s="17"/>
    </row>
    <row r="89" s="1" customFormat="true" ht="10.5" hidden="false" customHeight="true" outlineLevel="0" collapsed="false">
      <c r="A89" s="16"/>
      <c r="B89" s="16"/>
      <c r="C89" s="16"/>
      <c r="D89" s="16"/>
      <c r="E89" s="20" t="s">
        <v>168</v>
      </c>
      <c r="F89" s="20"/>
      <c r="G89" s="20"/>
      <c r="H89" s="21" t="s">
        <v>13</v>
      </c>
      <c r="I89" s="21"/>
      <c r="J89" s="21"/>
      <c r="K89" s="21"/>
      <c r="L89" s="22" t="n">
        <f aca="false">SUM(M86,M85,M84,M83,M81,M80,M79,M78,M76,M74,M70,M67,M65,M63,M61,M59,M58,M57,M56,M47,M42,M39,M37,M35,M33,M31,M30,M28,M25,M23,M21,M19,M17,M15,M14,M13,M12,M11,M9)</f>
        <v>0</v>
      </c>
      <c r="M89" s="22"/>
    </row>
    <row r="90" s="1" customFormat="true" ht="10.5" hidden="false" customHeight="true" outlineLevel="0" collapsed="false">
      <c r="A90" s="16"/>
      <c r="B90" s="16"/>
    </row>
    <row r="91" s="1" customFormat="true" ht="10.5" hidden="false" customHeight="true" outlineLevel="0" collapsed="false">
      <c r="A91" s="16"/>
      <c r="B91" s="16"/>
    </row>
    <row r="92" s="1" customFormat="true" ht="10.5" hidden="false" customHeight="true" outlineLevel="0" collapsed="false">
      <c r="A92" s="16"/>
      <c r="B92" s="16"/>
    </row>
    <row r="93" s="1" customFormat="true" ht="10.5" hidden="false" customHeight="true" outlineLevel="0" collapsed="false">
      <c r="A93" s="16"/>
      <c r="B93" s="16"/>
    </row>
    <row r="94" s="1" customFormat="true" ht="10.5" hidden="false" customHeight="true" outlineLevel="0" collapsed="false">
      <c r="A94" s="16"/>
      <c r="B94" s="16"/>
    </row>
    <row r="95" s="1" customFormat="true" ht="10.5" hidden="false" customHeight="true" outlineLevel="0" collapsed="false">
      <c r="A95" s="16"/>
      <c r="B95" s="16"/>
    </row>
    <row r="96" s="1" customFormat="true" ht="10.5" hidden="false" customHeight="true" outlineLevel="0" collapsed="false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3" t="s">
        <v>169</v>
      </c>
    </row>
    <row r="97" s="1" customFormat="true" ht="10.5" hidden="false" customHeight="true" outlineLevel="0" collapsed="false">
      <c r="A97" s="4"/>
      <c r="B97" s="4"/>
      <c r="C97" s="4"/>
      <c r="D97" s="4"/>
      <c r="E97" s="4"/>
      <c r="F97" s="5" t="s">
        <v>1</v>
      </c>
      <c r="G97" s="5"/>
      <c r="H97" s="5"/>
      <c r="I97" s="5"/>
      <c r="J97" s="5"/>
      <c r="K97" s="5"/>
      <c r="L97" s="5"/>
      <c r="M97" s="6" t="s">
        <v>2</v>
      </c>
    </row>
    <row r="98" s="1" customFormat="true" ht="10.5" hidden="false" customHeight="true" outlineLevel="0" collapsed="false">
      <c r="A98" s="2" t="s">
        <v>3</v>
      </c>
      <c r="B98" s="2"/>
      <c r="C98" s="2"/>
      <c r="D98" s="2"/>
      <c r="E98" s="2"/>
      <c r="F98" s="2"/>
      <c r="G98" s="2"/>
      <c r="H98" s="2"/>
      <c r="I98" s="0"/>
      <c r="J98" s="0"/>
      <c r="K98" s="0"/>
      <c r="L98" s="0"/>
      <c r="M98" s="0"/>
    </row>
    <row r="99" s="1" customFormat="true" ht="10.5" hidden="false" customHeight="true" outlineLevel="0" collapsed="false">
      <c r="A99" s="7" t="s">
        <v>4</v>
      </c>
      <c r="B99" s="7" t="s">
        <v>5</v>
      </c>
      <c r="C99" s="7"/>
      <c r="D99" s="7"/>
      <c r="E99" s="7" t="s">
        <v>6</v>
      </c>
      <c r="F99" s="7"/>
      <c r="G99" s="7"/>
      <c r="H99" s="7"/>
      <c r="I99" s="8" t="s">
        <v>7</v>
      </c>
      <c r="J99" s="7" t="s">
        <v>8</v>
      </c>
      <c r="K99" s="8" t="s">
        <v>9</v>
      </c>
      <c r="L99" s="8"/>
      <c r="M99" s="8" t="s">
        <v>10</v>
      </c>
    </row>
    <row r="100" s="1" customFormat="true" ht="10.5" hidden="false" customHeight="true" outlineLevel="0" collapsed="false">
      <c r="A100" s="9" t="s">
        <v>11</v>
      </c>
      <c r="B100" s="9"/>
      <c r="C100" s="9"/>
      <c r="D100" s="9"/>
      <c r="E100" s="9"/>
      <c r="F100" s="9"/>
      <c r="G100" s="9"/>
      <c r="H100" s="9"/>
      <c r="I100" s="9"/>
      <c r="J100" s="9"/>
      <c r="K100" s="9"/>
      <c r="L100" s="9"/>
      <c r="M100" s="9"/>
    </row>
    <row r="101" s="1" customFormat="true" ht="10.5" hidden="false" customHeight="true" outlineLevel="0" collapsed="false">
      <c r="A101" s="16"/>
      <c r="B101" s="16"/>
    </row>
    <row r="102" s="1" customFormat="true" ht="10.5" hidden="false" customHeight="true" outlineLevel="0" collapsed="false">
      <c r="A102" s="23" t="s">
        <v>170</v>
      </c>
      <c r="B102" s="23"/>
      <c r="C102" s="23"/>
      <c r="D102" s="23"/>
      <c r="E102" s="23"/>
      <c r="F102" s="23"/>
      <c r="G102" s="23"/>
      <c r="H102" s="23"/>
      <c r="I102" s="23"/>
      <c r="J102" s="23"/>
      <c r="K102" s="23"/>
      <c r="L102" s="23"/>
      <c r="M102" s="23"/>
    </row>
    <row r="103" s="1" customFormat="true" ht="10.5" hidden="false" customHeight="true" outlineLevel="0" collapsed="false">
      <c r="A103" s="11" t="s">
        <v>171</v>
      </c>
      <c r="B103" s="12" t="s">
        <v>172</v>
      </c>
      <c r="C103" s="12"/>
      <c r="D103" s="12"/>
      <c r="E103" s="12" t="s">
        <v>173</v>
      </c>
      <c r="F103" s="12"/>
      <c r="G103" s="12"/>
      <c r="H103" s="12"/>
      <c r="I103" s="13" t="n">
        <v>45</v>
      </c>
      <c r="J103" s="11" t="s">
        <v>17</v>
      </c>
      <c r="K103" s="14" t="n">
        <v>0</v>
      </c>
      <c r="L103" s="14"/>
      <c r="M103" s="15" t="n">
        <f aca="false">PRODUCT(K103,I103)</f>
        <v>0</v>
      </c>
    </row>
    <row r="104" s="1" customFormat="true" ht="10.5" hidden="false" customHeight="true" outlineLevel="0" collapsed="false">
      <c r="A104" s="18"/>
      <c r="B104" s="18"/>
      <c r="C104" s="18"/>
      <c r="D104" s="18"/>
      <c r="E104" s="18"/>
      <c r="F104" s="17" t="s">
        <v>174</v>
      </c>
      <c r="G104" s="17"/>
      <c r="H104" s="17"/>
      <c r="I104" s="17"/>
      <c r="J104" s="17"/>
      <c r="K104" s="17"/>
      <c r="L104" s="17"/>
      <c r="M104" s="17"/>
    </row>
    <row r="105" s="1" customFormat="true" ht="10.5" hidden="false" customHeight="true" outlineLevel="0" collapsed="false">
      <c r="A105" s="18"/>
      <c r="B105" s="18"/>
      <c r="C105" s="18"/>
      <c r="D105" s="18"/>
      <c r="E105" s="18"/>
      <c r="F105" s="17" t="s">
        <v>175</v>
      </c>
      <c r="G105" s="17"/>
      <c r="H105" s="17"/>
      <c r="I105" s="17"/>
      <c r="J105" s="17"/>
      <c r="K105" s="17"/>
      <c r="L105" s="17"/>
      <c r="M105" s="17"/>
    </row>
    <row r="106" s="1" customFormat="true" ht="10.5" hidden="false" customHeight="true" outlineLevel="0" collapsed="false">
      <c r="A106" s="11" t="s">
        <v>176</v>
      </c>
      <c r="B106" s="12" t="s">
        <v>177</v>
      </c>
      <c r="C106" s="12"/>
      <c r="D106" s="12"/>
      <c r="E106" s="12" t="s">
        <v>178</v>
      </c>
      <c r="F106" s="12"/>
      <c r="G106" s="12"/>
      <c r="H106" s="12"/>
      <c r="I106" s="13" t="n">
        <v>2256</v>
      </c>
      <c r="J106" s="11" t="s">
        <v>17</v>
      </c>
      <c r="K106" s="14" t="n">
        <v>0</v>
      </c>
      <c r="L106" s="14"/>
      <c r="M106" s="15" t="n">
        <f aca="false">PRODUCT(K106,I106)</f>
        <v>0</v>
      </c>
    </row>
    <row r="107" s="1" customFormat="true" ht="10.5" hidden="false" customHeight="true" outlineLevel="0" collapsed="false">
      <c r="A107" s="18"/>
      <c r="B107" s="18"/>
      <c r="C107" s="18"/>
      <c r="D107" s="18"/>
      <c r="E107" s="18"/>
      <c r="F107" s="17" t="s">
        <v>174</v>
      </c>
      <c r="G107" s="17"/>
      <c r="H107" s="17"/>
      <c r="I107" s="17"/>
      <c r="J107" s="17"/>
      <c r="K107" s="17"/>
      <c r="L107" s="17"/>
      <c r="M107" s="17"/>
    </row>
    <row r="108" s="1" customFormat="true" ht="10.5" hidden="false" customHeight="true" outlineLevel="0" collapsed="false">
      <c r="A108" s="18"/>
      <c r="B108" s="18"/>
      <c r="C108" s="18"/>
      <c r="D108" s="18"/>
      <c r="E108" s="18"/>
      <c r="F108" s="17" t="s">
        <v>179</v>
      </c>
      <c r="G108" s="17"/>
      <c r="H108" s="17"/>
      <c r="I108" s="17"/>
      <c r="J108" s="17"/>
      <c r="K108" s="17"/>
      <c r="L108" s="17"/>
      <c r="M108" s="17"/>
    </row>
    <row r="109" s="1" customFormat="true" ht="10.5" hidden="false" customHeight="true" outlineLevel="0" collapsed="false">
      <c r="A109" s="11" t="s">
        <v>180</v>
      </c>
      <c r="B109" s="12" t="s">
        <v>181</v>
      </c>
      <c r="C109" s="12"/>
      <c r="D109" s="12"/>
      <c r="E109" s="12" t="s">
        <v>182</v>
      </c>
      <c r="F109" s="12"/>
      <c r="G109" s="12"/>
      <c r="H109" s="12"/>
      <c r="I109" s="13" t="n">
        <v>924</v>
      </c>
      <c r="J109" s="11" t="s">
        <v>17</v>
      </c>
      <c r="K109" s="14" t="n">
        <v>0</v>
      </c>
      <c r="L109" s="14"/>
      <c r="M109" s="15" t="n">
        <f aca="false">PRODUCT(K109,I109)</f>
        <v>0</v>
      </c>
    </row>
    <row r="110" s="1" customFormat="true" ht="10.5" hidden="false" customHeight="true" outlineLevel="0" collapsed="false">
      <c r="A110" s="18"/>
      <c r="B110" s="18"/>
      <c r="C110" s="18"/>
      <c r="D110" s="18"/>
      <c r="E110" s="18"/>
      <c r="F110" s="17" t="s">
        <v>174</v>
      </c>
      <c r="G110" s="17"/>
      <c r="H110" s="17"/>
      <c r="I110" s="17"/>
      <c r="J110" s="17"/>
      <c r="K110" s="17"/>
      <c r="L110" s="17"/>
      <c r="M110" s="17"/>
    </row>
    <row r="111" s="1" customFormat="true" ht="10.5" hidden="false" customHeight="true" outlineLevel="0" collapsed="false">
      <c r="A111" s="18"/>
      <c r="B111" s="18"/>
      <c r="C111" s="18"/>
      <c r="D111" s="18"/>
      <c r="E111" s="18"/>
      <c r="F111" s="17" t="s">
        <v>183</v>
      </c>
      <c r="G111" s="17"/>
      <c r="H111" s="17"/>
      <c r="I111" s="17"/>
      <c r="J111" s="17"/>
      <c r="K111" s="17"/>
      <c r="L111" s="17"/>
      <c r="M111" s="17"/>
    </row>
    <row r="112" s="1" customFormat="true" ht="10.5" hidden="false" customHeight="true" outlineLevel="0" collapsed="false">
      <c r="A112" s="18"/>
      <c r="B112" s="18"/>
      <c r="C112" s="18"/>
      <c r="D112" s="18"/>
      <c r="E112" s="18"/>
      <c r="F112" s="17" t="s">
        <v>184</v>
      </c>
      <c r="G112" s="17"/>
      <c r="H112" s="17"/>
      <c r="I112" s="17"/>
      <c r="J112" s="17"/>
      <c r="K112" s="17"/>
      <c r="L112" s="17"/>
      <c r="M112" s="17"/>
    </row>
    <row r="113" s="1" customFormat="true" ht="10.5" hidden="false" customHeight="true" outlineLevel="0" collapsed="false">
      <c r="A113" s="18"/>
      <c r="B113" s="18"/>
      <c r="C113" s="18"/>
      <c r="D113" s="18"/>
      <c r="E113" s="18"/>
      <c r="F113" s="17" t="s">
        <v>185</v>
      </c>
      <c r="G113" s="17"/>
      <c r="H113" s="17"/>
      <c r="I113" s="17"/>
      <c r="J113" s="17"/>
      <c r="K113" s="17"/>
      <c r="L113" s="17"/>
      <c r="M113" s="17"/>
    </row>
    <row r="114" s="1" customFormat="true" ht="10.5" hidden="false" customHeight="true" outlineLevel="0" collapsed="false">
      <c r="A114" s="18"/>
      <c r="B114" s="18"/>
      <c r="C114" s="18"/>
      <c r="D114" s="18"/>
      <c r="E114" s="18"/>
      <c r="F114" s="17" t="s">
        <v>186</v>
      </c>
      <c r="G114" s="17"/>
      <c r="H114" s="17"/>
      <c r="I114" s="17"/>
      <c r="J114" s="17"/>
      <c r="K114" s="17"/>
      <c r="L114" s="17"/>
      <c r="M114" s="17"/>
    </row>
    <row r="115" s="1" customFormat="true" ht="21.75" hidden="false" customHeight="true" outlineLevel="0" collapsed="false">
      <c r="A115" s="11" t="s">
        <v>187</v>
      </c>
      <c r="B115" s="12" t="s">
        <v>188</v>
      </c>
      <c r="C115" s="12"/>
      <c r="D115" s="12"/>
      <c r="E115" s="12" t="s">
        <v>189</v>
      </c>
      <c r="F115" s="12"/>
      <c r="G115" s="12"/>
      <c r="H115" s="12"/>
      <c r="I115" s="13" t="n">
        <v>2027</v>
      </c>
      <c r="J115" s="11" t="s">
        <v>17</v>
      </c>
      <c r="K115" s="14" t="n">
        <v>0</v>
      </c>
      <c r="L115" s="14"/>
      <c r="M115" s="15" t="n">
        <f aca="false">PRODUCT(K115,I115)</f>
        <v>0</v>
      </c>
    </row>
    <row r="116" s="1" customFormat="true" ht="10.5" hidden="false" customHeight="true" outlineLevel="0" collapsed="false">
      <c r="A116" s="18"/>
      <c r="B116" s="18"/>
      <c r="C116" s="18"/>
      <c r="D116" s="18"/>
      <c r="E116" s="18"/>
      <c r="F116" s="17" t="s">
        <v>190</v>
      </c>
      <c r="G116" s="17"/>
      <c r="H116" s="17"/>
      <c r="I116" s="17"/>
      <c r="J116" s="17"/>
      <c r="K116" s="17"/>
      <c r="L116" s="17"/>
      <c r="M116" s="17"/>
    </row>
    <row r="117" s="1" customFormat="true" ht="10.5" hidden="false" customHeight="true" outlineLevel="0" collapsed="false">
      <c r="A117" s="18"/>
      <c r="B117" s="18"/>
      <c r="C117" s="18"/>
      <c r="D117" s="18"/>
      <c r="E117" s="18"/>
      <c r="F117" s="17" t="s">
        <v>191</v>
      </c>
      <c r="G117" s="17"/>
      <c r="H117" s="17"/>
      <c r="I117" s="17"/>
      <c r="J117" s="17"/>
      <c r="K117" s="17"/>
      <c r="L117" s="17"/>
      <c r="M117" s="17"/>
    </row>
    <row r="118" s="1" customFormat="true" ht="10.5" hidden="false" customHeight="true" outlineLevel="0" collapsed="false">
      <c r="A118" s="11" t="s">
        <v>192</v>
      </c>
      <c r="B118" s="12" t="s">
        <v>193</v>
      </c>
      <c r="C118" s="12"/>
      <c r="D118" s="12"/>
      <c r="E118" s="12" t="s">
        <v>194</v>
      </c>
      <c r="F118" s="12"/>
      <c r="G118" s="12"/>
      <c r="H118" s="12"/>
      <c r="I118" s="13" t="n">
        <v>282</v>
      </c>
      <c r="J118" s="11" t="s">
        <v>17</v>
      </c>
      <c r="K118" s="14" t="n">
        <v>0</v>
      </c>
      <c r="L118" s="14"/>
      <c r="M118" s="15" t="n">
        <f aca="false">PRODUCT(K118,I118)</f>
        <v>0</v>
      </c>
    </row>
    <row r="119" s="1" customFormat="true" ht="10.5" hidden="false" customHeight="true" outlineLevel="0" collapsed="false">
      <c r="A119" s="18"/>
      <c r="B119" s="18"/>
      <c r="C119" s="18"/>
      <c r="D119" s="18"/>
      <c r="E119" s="18"/>
      <c r="F119" s="17" t="s">
        <v>183</v>
      </c>
      <c r="G119" s="17"/>
      <c r="H119" s="17"/>
      <c r="I119" s="17"/>
      <c r="J119" s="17"/>
      <c r="K119" s="17"/>
      <c r="L119" s="17"/>
      <c r="M119" s="17"/>
    </row>
    <row r="120" s="1" customFormat="true" ht="10.5" hidden="false" customHeight="true" outlineLevel="0" collapsed="false">
      <c r="A120" s="18"/>
      <c r="B120" s="18"/>
      <c r="C120" s="18"/>
      <c r="D120" s="18"/>
      <c r="E120" s="18"/>
      <c r="F120" s="17" t="s">
        <v>184</v>
      </c>
      <c r="G120" s="17"/>
      <c r="H120" s="17"/>
      <c r="I120" s="17"/>
      <c r="J120" s="17"/>
      <c r="K120" s="17"/>
      <c r="L120" s="17"/>
      <c r="M120" s="17"/>
    </row>
    <row r="121" s="1" customFormat="true" ht="10.5" hidden="false" customHeight="true" outlineLevel="0" collapsed="false">
      <c r="A121" s="18"/>
      <c r="B121" s="18"/>
      <c r="C121" s="18"/>
      <c r="D121" s="18"/>
      <c r="E121" s="18"/>
      <c r="F121" s="17" t="s">
        <v>175</v>
      </c>
      <c r="G121" s="17"/>
      <c r="H121" s="17"/>
      <c r="I121" s="17"/>
      <c r="J121" s="17"/>
      <c r="K121" s="17"/>
      <c r="L121" s="17"/>
      <c r="M121" s="17"/>
    </row>
    <row r="122" s="1" customFormat="true" ht="10.5" hidden="false" customHeight="true" outlineLevel="0" collapsed="false">
      <c r="A122" s="18"/>
      <c r="B122" s="18"/>
      <c r="C122" s="18"/>
      <c r="D122" s="18"/>
      <c r="E122" s="18"/>
      <c r="F122" s="17" t="s">
        <v>195</v>
      </c>
      <c r="G122" s="17"/>
      <c r="H122" s="17"/>
      <c r="I122" s="17"/>
      <c r="J122" s="17"/>
      <c r="K122" s="17"/>
      <c r="L122" s="17"/>
      <c r="M122" s="17"/>
    </row>
    <row r="123" s="1" customFormat="true" ht="10.5" hidden="false" customHeight="true" outlineLevel="0" collapsed="false">
      <c r="A123" s="11" t="s">
        <v>196</v>
      </c>
      <c r="B123" s="12" t="s">
        <v>197</v>
      </c>
      <c r="C123" s="12"/>
      <c r="D123" s="12"/>
      <c r="E123" s="12" t="s">
        <v>198</v>
      </c>
      <c r="F123" s="12"/>
      <c r="G123" s="12"/>
      <c r="H123" s="12"/>
      <c r="I123" s="13" t="n">
        <v>2027</v>
      </c>
      <c r="J123" s="11" t="s">
        <v>17</v>
      </c>
      <c r="K123" s="14" t="n">
        <v>0</v>
      </c>
      <c r="L123" s="14"/>
      <c r="M123" s="15" t="n">
        <f aca="false">PRODUCT(K123,I123)</f>
        <v>0</v>
      </c>
    </row>
    <row r="124" s="1" customFormat="true" ht="10.5" hidden="false" customHeight="true" outlineLevel="0" collapsed="false">
      <c r="A124" s="16"/>
      <c r="B124" s="16"/>
      <c r="C124" s="16"/>
      <c r="D124" s="16"/>
      <c r="E124" s="16"/>
      <c r="F124" s="24" t="s">
        <v>191</v>
      </c>
      <c r="G124" s="24"/>
      <c r="H124" s="24"/>
      <c r="I124" s="24"/>
      <c r="J124" s="24"/>
      <c r="K124" s="24"/>
      <c r="L124" s="24"/>
      <c r="M124" s="24"/>
    </row>
    <row r="125" s="1" customFormat="true" ht="10.5" hidden="false" customHeight="true" outlineLevel="0" collapsed="false">
      <c r="A125" s="11" t="s">
        <v>199</v>
      </c>
      <c r="B125" s="12" t="s">
        <v>200</v>
      </c>
      <c r="C125" s="12"/>
      <c r="D125" s="12"/>
      <c r="E125" s="12" t="s">
        <v>201</v>
      </c>
      <c r="F125" s="12"/>
      <c r="G125" s="12"/>
      <c r="H125" s="12"/>
      <c r="I125" s="13" t="n">
        <v>23</v>
      </c>
      <c r="J125" s="11" t="s">
        <v>17</v>
      </c>
      <c r="K125" s="14" t="n">
        <v>0</v>
      </c>
      <c r="L125" s="14"/>
      <c r="M125" s="15" t="n">
        <f aca="false">PRODUCT(K125,I125)</f>
        <v>0</v>
      </c>
    </row>
    <row r="126" s="1" customFormat="true" ht="10.5" hidden="false" customHeight="true" outlineLevel="0" collapsed="false">
      <c r="A126" s="16"/>
      <c r="B126" s="16"/>
      <c r="C126" s="16"/>
      <c r="D126" s="16"/>
      <c r="E126" s="16"/>
      <c r="F126" s="17" t="s">
        <v>202</v>
      </c>
      <c r="G126" s="17"/>
      <c r="H126" s="17"/>
      <c r="I126" s="17"/>
      <c r="J126" s="17"/>
      <c r="K126" s="17"/>
      <c r="L126" s="17"/>
      <c r="M126" s="17"/>
    </row>
    <row r="127" s="1" customFormat="true" ht="10.5" hidden="false" customHeight="true" outlineLevel="0" collapsed="false">
      <c r="A127" s="11" t="s">
        <v>203</v>
      </c>
      <c r="B127" s="12" t="s">
        <v>204</v>
      </c>
      <c r="C127" s="12"/>
      <c r="D127" s="12"/>
      <c r="E127" s="12" t="s">
        <v>205</v>
      </c>
      <c r="F127" s="12"/>
      <c r="G127" s="12"/>
      <c r="H127" s="12"/>
      <c r="I127" s="13" t="n">
        <v>54</v>
      </c>
      <c r="J127" s="11" t="s">
        <v>17</v>
      </c>
      <c r="K127" s="14" t="n">
        <v>0</v>
      </c>
      <c r="L127" s="14"/>
      <c r="M127" s="15" t="n">
        <f aca="false">PRODUCT(K127,I127)</f>
        <v>0</v>
      </c>
    </row>
    <row r="128" s="1" customFormat="true" ht="10.5" hidden="false" customHeight="true" outlineLevel="0" collapsed="false">
      <c r="A128" s="16"/>
      <c r="B128" s="16"/>
      <c r="C128" s="16"/>
      <c r="D128" s="16"/>
      <c r="E128" s="16"/>
      <c r="F128" s="17" t="s">
        <v>183</v>
      </c>
      <c r="G128" s="17"/>
      <c r="H128" s="17"/>
      <c r="I128" s="17"/>
      <c r="J128" s="17"/>
      <c r="K128" s="17"/>
      <c r="L128" s="17"/>
      <c r="M128" s="17"/>
    </row>
    <row r="129" s="1" customFormat="true" ht="10.5" hidden="false" customHeight="true" outlineLevel="0" collapsed="false">
      <c r="A129" s="11" t="s">
        <v>206</v>
      </c>
      <c r="B129" s="12" t="s">
        <v>207</v>
      </c>
      <c r="C129" s="12"/>
      <c r="D129" s="12"/>
      <c r="E129" s="12" t="s">
        <v>208</v>
      </c>
      <c r="F129" s="12"/>
      <c r="G129" s="12"/>
      <c r="H129" s="12"/>
      <c r="I129" s="13" t="n">
        <v>2027</v>
      </c>
      <c r="J129" s="11" t="s">
        <v>17</v>
      </c>
      <c r="K129" s="14" t="n">
        <v>0</v>
      </c>
      <c r="L129" s="14"/>
      <c r="M129" s="15" t="n">
        <f aca="false">PRODUCT(K129,I129)</f>
        <v>0</v>
      </c>
    </row>
    <row r="130" s="1" customFormat="true" ht="10.5" hidden="false" customHeight="true" outlineLevel="0" collapsed="false">
      <c r="A130" s="16"/>
      <c r="B130" s="16"/>
      <c r="C130" s="16"/>
      <c r="D130" s="16"/>
      <c r="E130" s="16"/>
      <c r="F130" s="17" t="s">
        <v>191</v>
      </c>
      <c r="G130" s="17"/>
      <c r="H130" s="17"/>
      <c r="I130" s="17"/>
      <c r="J130" s="17"/>
      <c r="K130" s="17"/>
      <c r="L130" s="17"/>
      <c r="M130" s="17"/>
    </row>
    <row r="131" s="1" customFormat="true" ht="22.5" hidden="false" customHeight="true" outlineLevel="0" collapsed="false">
      <c r="A131" s="11" t="s">
        <v>209</v>
      </c>
      <c r="B131" s="12" t="s">
        <v>210</v>
      </c>
      <c r="C131" s="12"/>
      <c r="D131" s="12"/>
      <c r="E131" s="12" t="s">
        <v>211</v>
      </c>
      <c r="F131" s="12"/>
      <c r="G131" s="12"/>
      <c r="H131" s="12"/>
      <c r="I131" s="13" t="n">
        <v>2027</v>
      </c>
      <c r="J131" s="11" t="s">
        <v>17</v>
      </c>
      <c r="K131" s="14" t="n">
        <v>0</v>
      </c>
      <c r="L131" s="14"/>
      <c r="M131" s="15" t="n">
        <f aca="false">PRODUCT(K131,I131)</f>
        <v>0</v>
      </c>
    </row>
    <row r="132" s="1" customFormat="true" ht="10.5" hidden="false" customHeight="true" outlineLevel="0" collapsed="false">
      <c r="A132" s="18"/>
      <c r="B132" s="18"/>
      <c r="C132" s="18"/>
      <c r="D132" s="18"/>
      <c r="E132" s="18"/>
      <c r="F132" s="17" t="s">
        <v>212</v>
      </c>
      <c r="G132" s="17"/>
      <c r="H132" s="17"/>
      <c r="I132" s="17"/>
      <c r="J132" s="17"/>
      <c r="K132" s="17"/>
      <c r="L132" s="17"/>
      <c r="M132" s="17"/>
    </row>
    <row r="133" s="1" customFormat="true" ht="10.5" hidden="false" customHeight="true" outlineLevel="0" collapsed="false">
      <c r="A133" s="18"/>
      <c r="B133" s="18"/>
      <c r="C133" s="18"/>
      <c r="D133" s="18"/>
      <c r="E133" s="18"/>
      <c r="F133" s="17" t="s">
        <v>191</v>
      </c>
      <c r="G133" s="17"/>
      <c r="H133" s="17"/>
      <c r="I133" s="17"/>
      <c r="J133" s="17"/>
      <c r="K133" s="17"/>
      <c r="L133" s="17"/>
      <c r="M133" s="17"/>
    </row>
    <row r="134" s="1" customFormat="true" ht="10.5" hidden="false" customHeight="true" outlineLevel="0" collapsed="false">
      <c r="A134" s="11" t="s">
        <v>213</v>
      </c>
      <c r="B134" s="12" t="s">
        <v>214</v>
      </c>
      <c r="C134" s="12"/>
      <c r="D134" s="12"/>
      <c r="E134" s="12" t="s">
        <v>215</v>
      </c>
      <c r="F134" s="12"/>
      <c r="G134" s="12"/>
      <c r="H134" s="12"/>
      <c r="I134" s="13" t="n">
        <v>45</v>
      </c>
      <c r="J134" s="11" t="s">
        <v>17</v>
      </c>
      <c r="K134" s="14" t="n">
        <v>0</v>
      </c>
      <c r="L134" s="14"/>
      <c r="M134" s="15" t="n">
        <f aca="false">PRODUCT(K134,I134)</f>
        <v>0</v>
      </c>
    </row>
    <row r="135" s="1" customFormat="true" ht="10.5" hidden="false" customHeight="true" outlineLevel="0" collapsed="false">
      <c r="A135" s="16"/>
      <c r="B135" s="16"/>
      <c r="C135" s="16"/>
      <c r="D135" s="16"/>
      <c r="E135" s="16"/>
      <c r="F135" s="17" t="s">
        <v>175</v>
      </c>
      <c r="G135" s="17"/>
      <c r="H135" s="17"/>
      <c r="I135" s="17"/>
      <c r="J135" s="17"/>
      <c r="K135" s="17"/>
      <c r="L135" s="17"/>
      <c r="M135" s="17"/>
    </row>
    <row r="136" s="1" customFormat="true" ht="10.5" hidden="false" customHeight="true" outlineLevel="0" collapsed="false">
      <c r="A136" s="11" t="s">
        <v>216</v>
      </c>
      <c r="B136" s="12" t="s">
        <v>217</v>
      </c>
      <c r="C136" s="12"/>
      <c r="D136" s="12"/>
      <c r="E136" s="12" t="s">
        <v>218</v>
      </c>
      <c r="F136" s="12"/>
      <c r="G136" s="12"/>
      <c r="H136" s="12"/>
      <c r="I136" s="13" t="n">
        <v>54</v>
      </c>
      <c r="J136" s="11" t="s">
        <v>17</v>
      </c>
      <c r="K136" s="14" t="n">
        <v>0</v>
      </c>
      <c r="L136" s="14"/>
      <c r="M136" s="15" t="n">
        <f aca="false">PRODUCT(K136,I136)</f>
        <v>0</v>
      </c>
    </row>
    <row r="137" s="1" customFormat="true" ht="10.5" hidden="false" customHeight="true" outlineLevel="0" collapsed="false">
      <c r="A137" s="16"/>
      <c r="B137" s="16"/>
      <c r="C137" s="16"/>
      <c r="D137" s="16"/>
      <c r="E137" s="16"/>
      <c r="F137" s="17" t="s">
        <v>183</v>
      </c>
      <c r="G137" s="17"/>
      <c r="H137" s="17"/>
      <c r="I137" s="17"/>
      <c r="J137" s="17"/>
      <c r="K137" s="17"/>
      <c r="L137" s="17"/>
      <c r="M137" s="17"/>
    </row>
    <row r="138" s="1" customFormat="true" ht="10.5" hidden="false" customHeight="true" outlineLevel="0" collapsed="false">
      <c r="A138" s="11" t="s">
        <v>219</v>
      </c>
      <c r="B138" s="12" t="s">
        <v>220</v>
      </c>
      <c r="C138" s="12"/>
      <c r="D138" s="12"/>
      <c r="E138" s="12" t="s">
        <v>221</v>
      </c>
      <c r="F138" s="12"/>
      <c r="G138" s="12"/>
      <c r="H138" s="12"/>
      <c r="I138" s="13" t="n">
        <v>662</v>
      </c>
      <c r="J138" s="11" t="s">
        <v>17</v>
      </c>
      <c r="K138" s="14" t="n">
        <v>0</v>
      </c>
      <c r="L138" s="14"/>
      <c r="M138" s="15" t="n">
        <f aca="false">PRODUCT(K138,I138)</f>
        <v>0</v>
      </c>
    </row>
    <row r="139" s="1" customFormat="true" ht="10.5" hidden="false" customHeight="true" outlineLevel="0" collapsed="false">
      <c r="A139" s="16"/>
      <c r="B139" s="16"/>
      <c r="C139" s="16"/>
      <c r="D139" s="16"/>
      <c r="E139" s="16"/>
      <c r="F139" s="17" t="s">
        <v>222</v>
      </c>
      <c r="G139" s="17"/>
      <c r="H139" s="17"/>
      <c r="I139" s="17"/>
      <c r="J139" s="17"/>
      <c r="K139" s="17"/>
      <c r="L139" s="17"/>
      <c r="M139" s="17"/>
    </row>
    <row r="140" s="1" customFormat="true" ht="10.5" hidden="false" customHeight="true" outlineLevel="0" collapsed="false">
      <c r="A140" s="11" t="s">
        <v>223</v>
      </c>
      <c r="B140" s="12" t="s">
        <v>224</v>
      </c>
      <c r="C140" s="12"/>
      <c r="D140" s="12"/>
      <c r="E140" s="12" t="s">
        <v>225</v>
      </c>
      <c r="F140" s="12"/>
      <c r="G140" s="12"/>
      <c r="H140" s="12"/>
      <c r="I140" s="13" t="n">
        <v>655.08</v>
      </c>
      <c r="J140" s="11" t="s">
        <v>17</v>
      </c>
      <c r="K140" s="14" t="n">
        <v>0</v>
      </c>
      <c r="L140" s="14"/>
      <c r="M140" s="15" t="n">
        <f aca="false">PRODUCT(K140,I140)</f>
        <v>0</v>
      </c>
    </row>
    <row r="141" s="1" customFormat="true" ht="9.75" hidden="false" customHeight="true" outlineLevel="0" collapsed="false">
      <c r="A141" s="16"/>
      <c r="B141" s="16"/>
      <c r="C141" s="16"/>
      <c r="D141" s="16"/>
      <c r="E141" s="16"/>
      <c r="F141" s="17" t="s">
        <v>226</v>
      </c>
      <c r="G141" s="17"/>
      <c r="H141" s="17"/>
      <c r="I141" s="17"/>
      <c r="J141" s="17"/>
      <c r="K141" s="17"/>
      <c r="L141" s="17"/>
      <c r="M141" s="17"/>
    </row>
    <row r="142" s="1" customFormat="true" ht="9.75" hidden="false" customHeight="true" outlineLevel="0" collapsed="false">
      <c r="A142" s="16"/>
      <c r="B142" s="16"/>
      <c r="C142" s="16"/>
      <c r="D142" s="16"/>
      <c r="E142" s="16"/>
      <c r="F142" s="17"/>
      <c r="G142" s="19"/>
      <c r="H142" s="19"/>
      <c r="I142" s="19"/>
      <c r="J142" s="19"/>
      <c r="K142" s="19"/>
      <c r="L142" s="19"/>
      <c r="M142" s="19"/>
    </row>
    <row r="143" s="1" customFormat="true" ht="9.75" hidden="false" customHeight="true" outlineLevel="0" collapsed="false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3" t="s">
        <v>227</v>
      </c>
    </row>
    <row r="144" s="1" customFormat="true" ht="9.75" hidden="false" customHeight="true" outlineLevel="0" collapsed="false">
      <c r="A144" s="4"/>
      <c r="B144" s="4"/>
      <c r="C144" s="4"/>
      <c r="D144" s="4"/>
      <c r="E144" s="4"/>
      <c r="F144" s="5" t="s">
        <v>1</v>
      </c>
      <c r="G144" s="5"/>
      <c r="H144" s="5"/>
      <c r="I144" s="5"/>
      <c r="J144" s="5"/>
      <c r="K144" s="5"/>
      <c r="L144" s="5"/>
      <c r="M144" s="6" t="s">
        <v>2</v>
      </c>
    </row>
    <row r="145" s="1" customFormat="true" ht="9.75" hidden="false" customHeight="true" outlineLevel="0" collapsed="false">
      <c r="A145" s="2" t="s">
        <v>3</v>
      </c>
      <c r="B145" s="2"/>
      <c r="C145" s="2"/>
      <c r="D145" s="2"/>
      <c r="E145" s="2"/>
      <c r="F145" s="2"/>
      <c r="G145" s="2"/>
      <c r="H145" s="2"/>
      <c r="I145" s="0"/>
      <c r="J145" s="0"/>
      <c r="K145" s="0"/>
      <c r="L145" s="0"/>
      <c r="M145" s="0"/>
    </row>
    <row r="146" s="1" customFormat="true" ht="9.75" hidden="false" customHeight="true" outlineLevel="0" collapsed="false">
      <c r="A146" s="7" t="s">
        <v>4</v>
      </c>
      <c r="B146" s="7" t="s">
        <v>5</v>
      </c>
      <c r="C146" s="7"/>
      <c r="D146" s="7"/>
      <c r="E146" s="7" t="s">
        <v>6</v>
      </c>
      <c r="F146" s="7"/>
      <c r="G146" s="7"/>
      <c r="H146" s="7"/>
      <c r="I146" s="8" t="s">
        <v>7</v>
      </c>
      <c r="J146" s="7" t="s">
        <v>8</v>
      </c>
      <c r="K146" s="8" t="s">
        <v>9</v>
      </c>
      <c r="L146" s="8"/>
      <c r="M146" s="8" t="s">
        <v>10</v>
      </c>
    </row>
    <row r="147" s="1" customFormat="true" ht="9.75" hidden="false" customHeight="true" outlineLevel="0" collapsed="false">
      <c r="A147" s="9" t="s">
        <v>11</v>
      </c>
      <c r="B147" s="9"/>
      <c r="C147" s="9"/>
      <c r="D147" s="9"/>
      <c r="E147" s="9"/>
      <c r="F147" s="9"/>
      <c r="G147" s="9"/>
      <c r="H147" s="9"/>
      <c r="I147" s="9"/>
      <c r="J147" s="9"/>
      <c r="K147" s="9"/>
      <c r="L147" s="9"/>
      <c r="M147" s="9"/>
    </row>
    <row r="148" s="1" customFormat="true" ht="9.75" hidden="false" customHeight="true" outlineLevel="0" collapsed="false">
      <c r="A148" s="16"/>
      <c r="B148" s="16"/>
      <c r="C148" s="16"/>
      <c r="D148" s="16"/>
      <c r="E148" s="16"/>
      <c r="F148" s="17"/>
      <c r="G148" s="19"/>
      <c r="H148" s="19"/>
      <c r="I148" s="19"/>
      <c r="J148" s="19"/>
      <c r="K148" s="19"/>
      <c r="L148" s="19"/>
      <c r="M148" s="19"/>
    </row>
    <row r="149" s="1" customFormat="true" ht="10.5" hidden="false" customHeight="true" outlineLevel="0" collapsed="false">
      <c r="A149" s="11" t="s">
        <v>228</v>
      </c>
      <c r="B149" s="12" t="s">
        <v>229</v>
      </c>
      <c r="C149" s="12"/>
      <c r="D149" s="12"/>
      <c r="E149" s="12" t="s">
        <v>230</v>
      </c>
      <c r="F149" s="12"/>
      <c r="G149" s="12"/>
      <c r="H149" s="12"/>
      <c r="I149" s="13" t="n">
        <v>46.35</v>
      </c>
      <c r="J149" s="11" t="s">
        <v>17</v>
      </c>
      <c r="K149" s="14" t="n">
        <v>0</v>
      </c>
      <c r="L149" s="14"/>
      <c r="M149" s="15" t="n">
        <f aca="false">PRODUCT(K149,I149)</f>
        <v>0</v>
      </c>
    </row>
    <row r="150" s="1" customFormat="true" ht="10.5" hidden="false" customHeight="true" outlineLevel="0" collapsed="false">
      <c r="A150" s="16"/>
      <c r="B150" s="16"/>
      <c r="C150" s="16"/>
      <c r="D150" s="16"/>
      <c r="E150" s="16"/>
      <c r="F150" s="17" t="s">
        <v>231</v>
      </c>
      <c r="G150" s="17"/>
      <c r="H150" s="17"/>
      <c r="I150" s="17"/>
      <c r="J150" s="17"/>
      <c r="K150" s="17"/>
      <c r="L150" s="17"/>
      <c r="M150" s="17"/>
    </row>
    <row r="151" s="1" customFormat="true" ht="10.5" hidden="false" customHeight="true" outlineLevel="0" collapsed="false">
      <c r="A151" s="11" t="s">
        <v>232</v>
      </c>
      <c r="B151" s="12" t="s">
        <v>233</v>
      </c>
      <c r="C151" s="12"/>
      <c r="D151" s="12"/>
      <c r="E151" s="12" t="s">
        <v>234</v>
      </c>
      <c r="F151" s="12"/>
      <c r="G151" s="12"/>
      <c r="H151" s="12"/>
      <c r="I151" s="13" t="n">
        <v>55.62</v>
      </c>
      <c r="J151" s="11" t="s">
        <v>17</v>
      </c>
      <c r="K151" s="14" t="n">
        <v>0</v>
      </c>
      <c r="L151" s="14"/>
      <c r="M151" s="15" t="n">
        <f aca="false">PRODUCT(K151,I151)</f>
        <v>0</v>
      </c>
    </row>
    <row r="152" s="1" customFormat="true" ht="10.5" hidden="false" customHeight="true" outlineLevel="0" collapsed="false">
      <c r="A152" s="16"/>
      <c r="B152" s="16"/>
      <c r="C152" s="16"/>
      <c r="D152" s="16"/>
      <c r="E152" s="16"/>
      <c r="F152" s="17" t="s">
        <v>235</v>
      </c>
      <c r="G152" s="17"/>
      <c r="H152" s="17"/>
      <c r="I152" s="17"/>
      <c r="J152" s="17"/>
      <c r="K152" s="17"/>
      <c r="L152" s="17"/>
      <c r="M152" s="17"/>
    </row>
    <row r="153" s="1" customFormat="true" ht="10.5" hidden="false" customHeight="true" outlineLevel="0" collapsed="false">
      <c r="A153" s="11" t="s">
        <v>236</v>
      </c>
      <c r="B153" s="12" t="s">
        <v>237</v>
      </c>
      <c r="C153" s="12"/>
      <c r="D153" s="12"/>
      <c r="E153" s="12" t="s">
        <v>238</v>
      </c>
      <c r="F153" s="12"/>
      <c r="G153" s="12"/>
      <c r="H153" s="12"/>
      <c r="I153" s="13" t="n">
        <v>42</v>
      </c>
      <c r="J153" s="11" t="s">
        <v>17</v>
      </c>
      <c r="K153" s="14" t="n">
        <v>0</v>
      </c>
      <c r="L153" s="14"/>
      <c r="M153" s="15" t="n">
        <f aca="false">PRODUCT(K153,I153)</f>
        <v>0</v>
      </c>
    </row>
    <row r="154" s="1" customFormat="true" ht="10.5" hidden="false" customHeight="true" outlineLevel="0" collapsed="false">
      <c r="A154" s="18"/>
      <c r="B154" s="18"/>
      <c r="C154" s="18"/>
      <c r="D154" s="18"/>
      <c r="E154" s="18"/>
      <c r="F154" s="17" t="s">
        <v>239</v>
      </c>
      <c r="G154" s="17"/>
      <c r="H154" s="17"/>
      <c r="I154" s="17"/>
      <c r="J154" s="17"/>
      <c r="K154" s="17"/>
      <c r="L154" s="17"/>
      <c r="M154" s="17"/>
    </row>
    <row r="155" s="1" customFormat="true" ht="10.5" hidden="false" customHeight="true" outlineLevel="0" collapsed="false">
      <c r="A155" s="18"/>
      <c r="B155" s="18"/>
      <c r="C155" s="18"/>
      <c r="D155" s="18"/>
      <c r="E155" s="18"/>
      <c r="F155" s="17" t="s">
        <v>240</v>
      </c>
      <c r="G155" s="17"/>
      <c r="H155" s="17"/>
      <c r="I155" s="17"/>
      <c r="J155" s="17"/>
      <c r="K155" s="17"/>
      <c r="L155" s="17"/>
      <c r="M155" s="17"/>
    </row>
    <row r="156" s="1" customFormat="true" ht="10.5" hidden="false" customHeight="true" outlineLevel="0" collapsed="false">
      <c r="A156" s="11" t="s">
        <v>241</v>
      </c>
      <c r="B156" s="12" t="s">
        <v>242</v>
      </c>
      <c r="C156" s="12"/>
      <c r="D156" s="12"/>
      <c r="E156" s="12" t="s">
        <v>243</v>
      </c>
      <c r="F156" s="12"/>
      <c r="G156" s="12"/>
      <c r="H156" s="12"/>
      <c r="I156" s="13" t="n">
        <v>3.78</v>
      </c>
      <c r="J156" s="11" t="s">
        <v>17</v>
      </c>
      <c r="K156" s="14" t="n">
        <v>0</v>
      </c>
      <c r="L156" s="14"/>
      <c r="M156" s="15" t="n">
        <f aca="false">PRODUCT(K156,I156)</f>
        <v>0</v>
      </c>
    </row>
    <row r="157" s="1" customFormat="true" ht="10.5" hidden="false" customHeight="true" outlineLevel="0" collapsed="false">
      <c r="A157" s="18"/>
      <c r="B157" s="18"/>
      <c r="C157" s="18"/>
      <c r="D157" s="18"/>
      <c r="E157" s="18"/>
      <c r="F157" s="17" t="s">
        <v>244</v>
      </c>
      <c r="G157" s="17"/>
      <c r="H157" s="17"/>
      <c r="I157" s="17"/>
      <c r="J157" s="17"/>
      <c r="K157" s="17"/>
      <c r="L157" s="17"/>
      <c r="M157" s="17"/>
    </row>
    <row r="158" s="1" customFormat="true" ht="10.5" hidden="false" customHeight="true" outlineLevel="0" collapsed="false">
      <c r="A158" s="18"/>
      <c r="B158" s="18"/>
      <c r="C158" s="18"/>
      <c r="D158" s="18"/>
      <c r="E158" s="18"/>
      <c r="F158" s="17" t="s">
        <v>245</v>
      </c>
      <c r="G158" s="17"/>
      <c r="H158" s="17"/>
      <c r="I158" s="17"/>
      <c r="J158" s="17"/>
      <c r="K158" s="17"/>
      <c r="L158" s="17"/>
      <c r="M158" s="17"/>
    </row>
    <row r="159" s="1" customFormat="true" ht="10.5" hidden="false" customHeight="true" outlineLevel="0" collapsed="false">
      <c r="A159" s="11" t="s">
        <v>246</v>
      </c>
      <c r="B159" s="12" t="s">
        <v>247</v>
      </c>
      <c r="C159" s="12"/>
      <c r="D159" s="12"/>
      <c r="E159" s="12" t="s">
        <v>248</v>
      </c>
      <c r="F159" s="12"/>
      <c r="G159" s="12"/>
      <c r="H159" s="12"/>
      <c r="I159" s="13" t="n">
        <v>39.14</v>
      </c>
      <c r="J159" s="11" t="s">
        <v>17</v>
      </c>
      <c r="K159" s="14" t="n">
        <v>0</v>
      </c>
      <c r="L159" s="14"/>
      <c r="M159" s="15" t="n">
        <f aca="false">PRODUCT(K159,I159)</f>
        <v>0</v>
      </c>
    </row>
    <row r="160" s="1" customFormat="true" ht="10.5" hidden="false" customHeight="true" outlineLevel="0" collapsed="false">
      <c r="A160" s="16"/>
      <c r="B160" s="16"/>
      <c r="C160" s="16"/>
      <c r="D160" s="16"/>
      <c r="E160" s="16"/>
      <c r="F160" s="17" t="s">
        <v>249</v>
      </c>
      <c r="G160" s="17"/>
      <c r="H160" s="17"/>
      <c r="I160" s="17"/>
      <c r="J160" s="17"/>
      <c r="K160" s="17"/>
      <c r="L160" s="17"/>
      <c r="M160" s="17"/>
    </row>
    <row r="161" s="1" customFormat="true" ht="10.5" hidden="false" customHeight="true" outlineLevel="0" collapsed="false">
      <c r="A161" s="11" t="s">
        <v>250</v>
      </c>
      <c r="B161" s="12" t="s">
        <v>251</v>
      </c>
      <c r="C161" s="12"/>
      <c r="D161" s="12"/>
      <c r="E161" s="12" t="s">
        <v>252</v>
      </c>
      <c r="F161" s="12"/>
      <c r="G161" s="12"/>
      <c r="H161" s="12"/>
      <c r="I161" s="13" t="n">
        <v>47</v>
      </c>
      <c r="J161" s="11" t="s">
        <v>17</v>
      </c>
      <c r="K161" s="14" t="n">
        <v>0</v>
      </c>
      <c r="L161" s="14"/>
      <c r="M161" s="15" t="n">
        <f aca="false">PRODUCT(K161,I161)</f>
        <v>0</v>
      </c>
    </row>
    <row r="162" s="1" customFormat="true" ht="10.5" hidden="false" customHeight="true" outlineLevel="0" collapsed="false">
      <c r="A162" s="16"/>
      <c r="B162" s="16"/>
      <c r="C162" s="16"/>
      <c r="D162" s="16"/>
      <c r="E162" s="16"/>
      <c r="F162" s="17" t="s">
        <v>253</v>
      </c>
      <c r="G162" s="17"/>
      <c r="H162" s="17"/>
      <c r="I162" s="17"/>
      <c r="J162" s="17"/>
      <c r="K162" s="17"/>
      <c r="L162" s="17"/>
      <c r="M162" s="17"/>
    </row>
    <row r="163" s="1" customFormat="true" ht="11.25" hidden="false" customHeight="true" outlineLevel="0" collapsed="false">
      <c r="A163" s="11" t="s">
        <v>254</v>
      </c>
      <c r="B163" s="12" t="s">
        <v>255</v>
      </c>
      <c r="C163" s="12"/>
      <c r="D163" s="12"/>
      <c r="E163" s="12" t="s">
        <v>256</v>
      </c>
      <c r="F163" s="12"/>
      <c r="G163" s="12"/>
      <c r="H163" s="12"/>
      <c r="I163" s="13" t="n">
        <v>119</v>
      </c>
      <c r="J163" s="11" t="s">
        <v>17</v>
      </c>
      <c r="K163" s="14" t="n">
        <v>0</v>
      </c>
      <c r="L163" s="14"/>
      <c r="M163" s="15" t="n">
        <f aca="false">PRODUCT(K163,I163)</f>
        <v>0</v>
      </c>
    </row>
    <row r="164" s="1" customFormat="true" ht="9.75" hidden="false" customHeight="true" outlineLevel="0" collapsed="false">
      <c r="A164" s="16"/>
      <c r="B164" s="16"/>
      <c r="C164" s="16"/>
      <c r="D164" s="16"/>
      <c r="E164" s="16"/>
      <c r="F164" s="17" t="s">
        <v>184</v>
      </c>
      <c r="G164" s="17"/>
      <c r="H164" s="17"/>
      <c r="I164" s="17"/>
      <c r="J164" s="17"/>
      <c r="K164" s="17"/>
      <c r="L164" s="17"/>
      <c r="M164" s="17"/>
    </row>
    <row r="165" s="1" customFormat="true" ht="11.25" hidden="false" customHeight="true" outlineLevel="0" collapsed="false">
      <c r="A165" s="11" t="s">
        <v>257</v>
      </c>
      <c r="B165" s="12" t="s">
        <v>258</v>
      </c>
      <c r="C165" s="12"/>
      <c r="D165" s="12"/>
      <c r="E165" s="12" t="s">
        <v>259</v>
      </c>
      <c r="F165" s="12"/>
      <c r="G165" s="12"/>
      <c r="H165" s="12"/>
      <c r="I165" s="13" t="n">
        <v>47</v>
      </c>
      <c r="J165" s="11" t="s">
        <v>17</v>
      </c>
      <c r="K165" s="14" t="n">
        <v>0</v>
      </c>
      <c r="L165" s="14"/>
      <c r="M165" s="15" t="n">
        <f aca="false">PRODUCT(K165,I165)</f>
        <v>0</v>
      </c>
    </row>
    <row r="166" s="1" customFormat="true" ht="9.75" hidden="false" customHeight="true" outlineLevel="0" collapsed="false">
      <c r="A166" s="16"/>
      <c r="B166" s="16"/>
      <c r="C166" s="16"/>
      <c r="D166" s="16"/>
      <c r="E166" s="16"/>
      <c r="F166" s="17" t="s">
        <v>253</v>
      </c>
      <c r="G166" s="17"/>
      <c r="H166" s="17"/>
      <c r="I166" s="17"/>
      <c r="J166" s="17"/>
      <c r="K166" s="17"/>
      <c r="L166" s="17"/>
      <c r="M166" s="17"/>
    </row>
    <row r="167" s="1" customFormat="true" ht="11.25" hidden="false" customHeight="true" outlineLevel="0" collapsed="false">
      <c r="A167" s="11" t="s">
        <v>260</v>
      </c>
      <c r="B167" s="12" t="s">
        <v>261</v>
      </c>
      <c r="C167" s="12"/>
      <c r="D167" s="12"/>
      <c r="E167" s="12" t="s">
        <v>262</v>
      </c>
      <c r="F167" s="12"/>
      <c r="G167" s="12"/>
      <c r="H167" s="12"/>
      <c r="I167" s="13" t="n">
        <v>121.38</v>
      </c>
      <c r="J167" s="11" t="s">
        <v>17</v>
      </c>
      <c r="K167" s="14" t="n">
        <v>0</v>
      </c>
      <c r="L167" s="14"/>
      <c r="M167" s="15" t="n">
        <f aca="false">PRODUCT(K167,I167)</f>
        <v>0</v>
      </c>
    </row>
    <row r="168" s="1" customFormat="true" ht="10.5" hidden="false" customHeight="true" outlineLevel="0" collapsed="false">
      <c r="A168" s="18"/>
      <c r="B168" s="18"/>
      <c r="C168" s="18"/>
      <c r="D168" s="18"/>
      <c r="E168" s="18"/>
      <c r="F168" s="17" t="s">
        <v>263</v>
      </c>
      <c r="G168" s="17"/>
      <c r="H168" s="17"/>
      <c r="I168" s="17"/>
      <c r="J168" s="17"/>
      <c r="K168" s="17"/>
      <c r="L168" s="17"/>
      <c r="M168" s="17"/>
    </row>
    <row r="169" s="1" customFormat="true" ht="10.5" hidden="false" customHeight="true" outlineLevel="0" collapsed="false">
      <c r="A169" s="18"/>
      <c r="B169" s="18"/>
      <c r="C169" s="18"/>
      <c r="D169" s="18"/>
      <c r="E169" s="18"/>
      <c r="F169" s="17" t="s">
        <v>264</v>
      </c>
      <c r="G169" s="17"/>
      <c r="H169" s="17"/>
      <c r="I169" s="17"/>
      <c r="J169" s="17"/>
      <c r="K169" s="17"/>
      <c r="L169" s="17"/>
      <c r="M169" s="17"/>
    </row>
    <row r="170" s="1" customFormat="true" ht="10.5" hidden="false" customHeight="true" outlineLevel="0" collapsed="false">
      <c r="A170" s="11" t="s">
        <v>265</v>
      </c>
      <c r="B170" s="12" t="s">
        <v>266</v>
      </c>
      <c r="C170" s="12"/>
      <c r="D170" s="12"/>
      <c r="E170" s="12" t="s">
        <v>267</v>
      </c>
      <c r="F170" s="12"/>
      <c r="G170" s="12"/>
      <c r="H170" s="12"/>
      <c r="I170" s="13" t="n">
        <v>23.46</v>
      </c>
      <c r="J170" s="11" t="s">
        <v>17</v>
      </c>
      <c r="K170" s="14" t="n">
        <v>0</v>
      </c>
      <c r="L170" s="14"/>
      <c r="M170" s="15" t="n">
        <f aca="false">PRODUCT(K170,I170)</f>
        <v>0</v>
      </c>
    </row>
    <row r="171" s="1" customFormat="true" ht="10.5" hidden="false" customHeight="true" outlineLevel="0" collapsed="false">
      <c r="A171" s="16"/>
      <c r="B171" s="16"/>
      <c r="C171" s="16"/>
      <c r="D171" s="16"/>
      <c r="E171" s="16"/>
      <c r="F171" s="17" t="s">
        <v>268</v>
      </c>
      <c r="G171" s="17"/>
      <c r="H171" s="17"/>
      <c r="I171" s="17"/>
      <c r="J171" s="17"/>
      <c r="K171" s="17"/>
      <c r="L171" s="17"/>
      <c r="M171" s="17"/>
    </row>
    <row r="172" s="1" customFormat="true" ht="10.5" hidden="false" customHeight="true" outlineLevel="0" collapsed="false">
      <c r="A172" s="11" t="s">
        <v>269</v>
      </c>
      <c r="B172" s="12" t="s">
        <v>270</v>
      </c>
      <c r="C172" s="12"/>
      <c r="D172" s="12"/>
      <c r="E172" s="12" t="s">
        <v>271</v>
      </c>
      <c r="F172" s="12"/>
      <c r="G172" s="12"/>
      <c r="H172" s="12"/>
      <c r="I172" s="13" t="n">
        <v>26.4</v>
      </c>
      <c r="J172" s="11" t="s">
        <v>17</v>
      </c>
      <c r="K172" s="14" t="n">
        <v>0</v>
      </c>
      <c r="L172" s="14"/>
      <c r="M172" s="15" t="n">
        <f aca="false">PRODUCT(K172,I172)</f>
        <v>0</v>
      </c>
    </row>
    <row r="173" s="1" customFormat="true" ht="10.5" hidden="false" customHeight="true" outlineLevel="0" collapsed="false">
      <c r="A173" s="18"/>
      <c r="B173" s="18"/>
      <c r="C173" s="18"/>
      <c r="D173" s="18"/>
      <c r="E173" s="18"/>
      <c r="F173" s="17" t="s">
        <v>272</v>
      </c>
      <c r="G173" s="17"/>
      <c r="H173" s="17"/>
      <c r="I173" s="17"/>
      <c r="J173" s="17"/>
      <c r="K173" s="17"/>
      <c r="L173" s="17"/>
      <c r="M173" s="17"/>
    </row>
    <row r="174" s="1" customFormat="true" ht="10.5" hidden="false" customHeight="true" outlineLevel="0" collapsed="false">
      <c r="A174" s="18"/>
      <c r="B174" s="18"/>
      <c r="C174" s="18"/>
      <c r="D174" s="18"/>
      <c r="E174" s="18"/>
      <c r="F174" s="17" t="s">
        <v>273</v>
      </c>
      <c r="G174" s="17"/>
      <c r="H174" s="17"/>
      <c r="I174" s="17"/>
      <c r="J174" s="17"/>
      <c r="K174" s="17"/>
      <c r="L174" s="17"/>
      <c r="M174" s="17"/>
    </row>
    <row r="175" s="1" customFormat="true" ht="10.5" hidden="false" customHeight="true" outlineLevel="0" collapsed="false">
      <c r="A175" s="16"/>
      <c r="B175" s="16"/>
      <c r="C175" s="16"/>
      <c r="D175" s="16"/>
      <c r="E175" s="20" t="s">
        <v>168</v>
      </c>
      <c r="F175" s="20"/>
      <c r="G175" s="20"/>
      <c r="H175" s="21" t="s">
        <v>170</v>
      </c>
      <c r="I175" s="21"/>
      <c r="J175" s="21"/>
      <c r="K175" s="21"/>
      <c r="L175" s="22" t="n">
        <f aca="false">SUM(M172,M170,M167,M165,M163,M161,M159,M156,M153,M151,M149,M140,M138,M136,M134,M131,M129,M127,M125,M123,M118,M115,M109,M106,M103)</f>
        <v>0</v>
      </c>
      <c r="M175" s="22"/>
    </row>
    <row r="176" s="1" customFormat="true" ht="11.25" hidden="false" customHeight="true" outlineLevel="0" collapsed="false">
      <c r="A176" s="23" t="s">
        <v>274</v>
      </c>
      <c r="B176" s="23"/>
      <c r="C176" s="23"/>
      <c r="D176" s="23"/>
      <c r="E176" s="23"/>
      <c r="F176" s="23"/>
      <c r="G176" s="23"/>
      <c r="H176" s="23"/>
      <c r="I176" s="23"/>
      <c r="J176" s="23"/>
      <c r="K176" s="23"/>
      <c r="L176" s="23"/>
      <c r="M176" s="23"/>
    </row>
    <row r="177" s="1" customFormat="true" ht="10.5" hidden="false" customHeight="true" outlineLevel="0" collapsed="false">
      <c r="A177" s="11" t="s">
        <v>275</v>
      </c>
      <c r="B177" s="12" t="s">
        <v>276</v>
      </c>
      <c r="C177" s="12"/>
      <c r="D177" s="12"/>
      <c r="E177" s="12" t="s">
        <v>277</v>
      </c>
      <c r="F177" s="12"/>
      <c r="G177" s="12"/>
      <c r="H177" s="12"/>
      <c r="I177" s="13" t="n">
        <v>11</v>
      </c>
      <c r="J177" s="11" t="s">
        <v>22</v>
      </c>
      <c r="K177" s="14" t="n">
        <v>0</v>
      </c>
      <c r="L177" s="14"/>
      <c r="M177" s="15" t="n">
        <f aca="false">PRODUCT(K177,I177)</f>
        <v>0</v>
      </c>
    </row>
    <row r="178" s="1" customFormat="true" ht="10.5" hidden="false" customHeight="true" outlineLevel="0" collapsed="false">
      <c r="A178" s="18"/>
      <c r="B178" s="18"/>
      <c r="C178" s="18"/>
      <c r="D178" s="18"/>
      <c r="E178" s="18"/>
      <c r="F178" s="17" t="s">
        <v>278</v>
      </c>
      <c r="G178" s="17"/>
      <c r="H178" s="17"/>
      <c r="I178" s="17"/>
      <c r="J178" s="17"/>
      <c r="K178" s="17"/>
      <c r="L178" s="17"/>
      <c r="M178" s="17"/>
    </row>
    <row r="179" s="1" customFormat="true" ht="10.5" hidden="false" customHeight="true" outlineLevel="0" collapsed="false">
      <c r="A179" s="18"/>
      <c r="B179" s="18"/>
      <c r="C179" s="18"/>
      <c r="D179" s="18"/>
      <c r="E179" s="18"/>
      <c r="F179" s="17" t="s">
        <v>279</v>
      </c>
      <c r="G179" s="17"/>
      <c r="H179" s="17"/>
      <c r="I179" s="17"/>
      <c r="J179" s="17"/>
      <c r="K179" s="17"/>
      <c r="L179" s="17"/>
      <c r="M179" s="17"/>
    </row>
    <row r="180" s="1" customFormat="true" ht="10.5" hidden="false" customHeight="true" outlineLevel="0" collapsed="false">
      <c r="A180" s="18"/>
      <c r="B180" s="18"/>
      <c r="C180" s="18"/>
      <c r="D180" s="18"/>
      <c r="E180" s="18"/>
      <c r="F180" s="17" t="s">
        <v>280</v>
      </c>
      <c r="G180" s="17"/>
      <c r="H180" s="17"/>
      <c r="I180" s="17"/>
      <c r="J180" s="17"/>
      <c r="K180" s="17"/>
      <c r="L180" s="17"/>
      <c r="M180" s="17"/>
    </row>
    <row r="181" s="1" customFormat="true" ht="10.5" hidden="false" customHeight="true" outlineLevel="0" collapsed="false">
      <c r="A181" s="18"/>
      <c r="B181" s="18"/>
      <c r="C181" s="18"/>
      <c r="D181" s="18"/>
      <c r="E181" s="18"/>
      <c r="F181" s="17" t="s">
        <v>281</v>
      </c>
      <c r="G181" s="17"/>
      <c r="H181" s="17"/>
      <c r="I181" s="17"/>
      <c r="J181" s="17"/>
      <c r="K181" s="17"/>
      <c r="L181" s="17"/>
      <c r="M181" s="17"/>
    </row>
    <row r="182" s="1" customFormat="true" ht="10.5" hidden="false" customHeight="true" outlineLevel="0" collapsed="false">
      <c r="A182" s="18"/>
      <c r="B182" s="18"/>
      <c r="C182" s="18"/>
      <c r="D182" s="18"/>
      <c r="E182" s="18"/>
      <c r="F182" s="17" t="s">
        <v>282</v>
      </c>
      <c r="G182" s="17"/>
      <c r="H182" s="17"/>
      <c r="I182" s="17"/>
      <c r="J182" s="17"/>
      <c r="K182" s="17"/>
      <c r="L182" s="17"/>
      <c r="M182" s="17"/>
    </row>
    <row r="183" s="1" customFormat="true" ht="10.5" hidden="false" customHeight="true" outlineLevel="0" collapsed="false">
      <c r="A183" s="16"/>
      <c r="B183" s="16"/>
      <c r="C183" s="16"/>
      <c r="D183" s="16"/>
      <c r="E183" s="16"/>
      <c r="F183" s="17"/>
      <c r="G183" s="19"/>
      <c r="H183" s="19"/>
      <c r="I183" s="19"/>
      <c r="J183" s="19"/>
      <c r="K183" s="19"/>
      <c r="L183" s="19"/>
      <c r="M183" s="19"/>
    </row>
    <row r="184" s="1" customFormat="true" ht="10.5" hidden="false" customHeight="true" outlineLevel="0" collapsed="false">
      <c r="A184" s="16"/>
      <c r="B184" s="16"/>
      <c r="C184" s="16"/>
      <c r="D184" s="16"/>
      <c r="E184" s="16"/>
      <c r="F184" s="17"/>
      <c r="G184" s="19"/>
      <c r="H184" s="19"/>
      <c r="I184" s="19"/>
      <c r="J184" s="19"/>
      <c r="K184" s="19"/>
      <c r="L184" s="19"/>
      <c r="M184" s="19"/>
    </row>
    <row r="185" s="1" customFormat="true" ht="10.5" hidden="false" customHeight="true" outlineLevel="0" collapsed="false">
      <c r="A185" s="16"/>
      <c r="B185" s="16"/>
      <c r="C185" s="16"/>
      <c r="D185" s="16"/>
      <c r="E185" s="16"/>
      <c r="F185" s="17"/>
      <c r="G185" s="19"/>
      <c r="H185" s="19"/>
      <c r="I185" s="19"/>
      <c r="J185" s="19"/>
      <c r="K185" s="19"/>
      <c r="L185" s="19"/>
      <c r="M185" s="19"/>
    </row>
    <row r="186" s="1" customFormat="true" ht="10.5" hidden="false" customHeight="true" outlineLevel="0" collapsed="false">
      <c r="A186" s="16"/>
      <c r="B186" s="16"/>
      <c r="C186" s="16"/>
      <c r="D186" s="16"/>
      <c r="E186" s="16"/>
      <c r="F186" s="17"/>
      <c r="G186" s="19"/>
      <c r="H186" s="19"/>
      <c r="I186" s="19"/>
      <c r="J186" s="19"/>
      <c r="K186" s="19"/>
      <c r="L186" s="19"/>
      <c r="M186" s="19"/>
    </row>
    <row r="187" s="1" customFormat="true" ht="10.5" hidden="false" customHeight="true" outlineLevel="0" collapsed="false">
      <c r="A187" s="16"/>
      <c r="B187" s="16"/>
      <c r="C187" s="16"/>
      <c r="D187" s="16"/>
      <c r="E187" s="16"/>
      <c r="F187" s="17"/>
      <c r="G187" s="19"/>
      <c r="H187" s="19"/>
      <c r="I187" s="19"/>
      <c r="J187" s="19"/>
      <c r="K187" s="19"/>
      <c r="L187" s="19"/>
      <c r="M187" s="19"/>
    </row>
    <row r="188" s="1" customFormat="true" ht="10.5" hidden="false" customHeight="true" outlineLevel="0" collapsed="false">
      <c r="A188" s="16"/>
      <c r="B188" s="16"/>
      <c r="C188" s="16"/>
      <c r="D188" s="16"/>
      <c r="E188" s="16"/>
      <c r="F188" s="17"/>
      <c r="G188" s="19"/>
      <c r="H188" s="19"/>
      <c r="I188" s="19"/>
      <c r="J188" s="19"/>
      <c r="K188" s="19"/>
      <c r="L188" s="19"/>
      <c r="M188" s="19"/>
    </row>
    <row r="189" s="1" customFormat="true" ht="10.5" hidden="false" customHeight="true" outlineLevel="0" collapsed="false">
      <c r="A189" s="16"/>
      <c r="B189" s="16"/>
      <c r="C189" s="16"/>
      <c r="D189" s="16"/>
      <c r="E189" s="16"/>
      <c r="F189" s="17"/>
      <c r="G189" s="19"/>
      <c r="H189" s="19"/>
      <c r="I189" s="19"/>
      <c r="J189" s="19"/>
      <c r="K189" s="19"/>
      <c r="L189" s="19"/>
      <c r="M189" s="19"/>
    </row>
    <row r="190" s="1" customFormat="true" ht="10.5" hidden="false" customHeight="true" outlineLevel="0" collapsed="false">
      <c r="A190" s="16"/>
      <c r="B190" s="16"/>
      <c r="C190" s="16"/>
      <c r="D190" s="16"/>
      <c r="E190" s="16"/>
      <c r="F190" s="17"/>
      <c r="G190" s="19"/>
      <c r="H190" s="19"/>
      <c r="I190" s="19"/>
      <c r="J190" s="19"/>
      <c r="K190" s="19"/>
      <c r="L190" s="19"/>
      <c r="M190" s="19"/>
    </row>
    <row r="191" s="1" customFormat="true" ht="10.5" hidden="false" customHeight="true" outlineLevel="0" collapsed="false">
      <c r="A191" s="16"/>
      <c r="B191" s="16"/>
      <c r="C191" s="16"/>
      <c r="D191" s="16"/>
      <c r="E191" s="16"/>
      <c r="F191" s="17"/>
      <c r="G191" s="19"/>
      <c r="H191" s="19"/>
      <c r="I191" s="19"/>
      <c r="J191" s="19"/>
      <c r="K191" s="19"/>
      <c r="L191" s="19"/>
      <c r="M191" s="19"/>
    </row>
    <row r="192" s="1" customFormat="true" ht="10.5" hidden="false" customHeight="true" outlineLevel="0" collapsed="false">
      <c r="A192" s="16"/>
      <c r="B192" s="16"/>
      <c r="C192" s="16"/>
      <c r="D192" s="16"/>
      <c r="E192" s="16"/>
      <c r="F192" s="17"/>
      <c r="G192" s="19"/>
      <c r="H192" s="19"/>
      <c r="I192" s="19"/>
      <c r="J192" s="19"/>
      <c r="K192" s="19"/>
      <c r="L192" s="19"/>
      <c r="M192" s="19"/>
    </row>
    <row r="193" s="1" customFormat="true" ht="10.5" hidden="false" customHeight="true" outlineLevel="0" collapsed="false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3" t="s">
        <v>283</v>
      </c>
    </row>
    <row r="194" s="1" customFormat="true" ht="10.5" hidden="false" customHeight="true" outlineLevel="0" collapsed="false">
      <c r="A194" s="4"/>
      <c r="B194" s="4"/>
      <c r="C194" s="4"/>
      <c r="D194" s="4"/>
      <c r="E194" s="4"/>
      <c r="F194" s="5" t="s">
        <v>1</v>
      </c>
      <c r="G194" s="5"/>
      <c r="H194" s="5"/>
      <c r="I194" s="5"/>
      <c r="J194" s="5"/>
      <c r="K194" s="5"/>
      <c r="L194" s="5"/>
      <c r="M194" s="6" t="s">
        <v>2</v>
      </c>
    </row>
    <row r="195" s="1" customFormat="true" ht="10.5" hidden="false" customHeight="true" outlineLevel="0" collapsed="false">
      <c r="A195" s="2" t="s">
        <v>3</v>
      </c>
      <c r="B195" s="2"/>
      <c r="C195" s="2"/>
      <c r="D195" s="2"/>
      <c r="E195" s="2"/>
      <c r="F195" s="2"/>
      <c r="G195" s="2"/>
      <c r="H195" s="2"/>
      <c r="I195" s="0"/>
      <c r="J195" s="0"/>
      <c r="K195" s="0"/>
      <c r="L195" s="0"/>
      <c r="M195" s="0"/>
    </row>
    <row r="196" s="1" customFormat="true" ht="10.5" hidden="false" customHeight="true" outlineLevel="0" collapsed="false">
      <c r="A196" s="7" t="s">
        <v>4</v>
      </c>
      <c r="B196" s="7" t="s">
        <v>5</v>
      </c>
      <c r="C196" s="7"/>
      <c r="D196" s="7"/>
      <c r="E196" s="7" t="s">
        <v>6</v>
      </c>
      <c r="F196" s="7"/>
      <c r="G196" s="7"/>
      <c r="H196" s="7"/>
      <c r="I196" s="8" t="s">
        <v>7</v>
      </c>
      <c r="J196" s="7" t="s">
        <v>8</v>
      </c>
      <c r="K196" s="8" t="s">
        <v>9</v>
      </c>
      <c r="L196" s="8"/>
      <c r="M196" s="8" t="s">
        <v>10</v>
      </c>
    </row>
    <row r="197" s="1" customFormat="true" ht="10.5" hidden="false" customHeight="true" outlineLevel="0" collapsed="false">
      <c r="A197" s="9" t="s">
        <v>11</v>
      </c>
      <c r="B197" s="9"/>
      <c r="C197" s="9"/>
      <c r="D197" s="9"/>
      <c r="E197" s="9"/>
      <c r="F197" s="9"/>
      <c r="G197" s="9"/>
      <c r="H197" s="9"/>
      <c r="I197" s="9"/>
      <c r="J197" s="9"/>
      <c r="K197" s="9"/>
      <c r="L197" s="9"/>
      <c r="M197" s="9"/>
    </row>
    <row r="198" s="1" customFormat="true" ht="10.5" hidden="false" customHeight="true" outlineLevel="0" collapsed="false">
      <c r="A198" s="16"/>
      <c r="B198" s="16"/>
      <c r="C198" s="16"/>
      <c r="D198" s="16"/>
      <c r="E198" s="16"/>
      <c r="F198" s="17"/>
      <c r="G198" s="19"/>
      <c r="H198" s="19"/>
      <c r="I198" s="19"/>
      <c r="J198" s="19"/>
      <c r="K198" s="19"/>
      <c r="L198" s="19"/>
      <c r="M198" s="19"/>
    </row>
    <row r="199" s="1" customFormat="true" ht="21.75" hidden="false" customHeight="true" outlineLevel="0" collapsed="false">
      <c r="A199" s="11" t="s">
        <v>284</v>
      </c>
      <c r="B199" s="12" t="s">
        <v>285</v>
      </c>
      <c r="C199" s="12"/>
      <c r="D199" s="12"/>
      <c r="E199" s="12" t="s">
        <v>286</v>
      </c>
      <c r="F199" s="12"/>
      <c r="G199" s="12"/>
      <c r="H199" s="12"/>
      <c r="I199" s="13" t="n">
        <v>11</v>
      </c>
      <c r="J199" s="11" t="s">
        <v>22</v>
      </c>
      <c r="K199" s="14" t="n">
        <v>0</v>
      </c>
      <c r="L199" s="14"/>
      <c r="M199" s="15" t="n">
        <f aca="false">PRODUCT(K199,I199)</f>
        <v>0</v>
      </c>
    </row>
    <row r="200" s="1" customFormat="true" ht="10.5" hidden="false" customHeight="true" outlineLevel="0" collapsed="false">
      <c r="A200" s="18"/>
      <c r="B200" s="18"/>
      <c r="C200" s="18"/>
      <c r="D200" s="18"/>
      <c r="E200" s="18"/>
      <c r="F200" s="17" t="s">
        <v>287</v>
      </c>
      <c r="G200" s="17"/>
      <c r="H200" s="17"/>
      <c r="I200" s="17"/>
      <c r="J200" s="17"/>
      <c r="K200" s="17"/>
      <c r="L200" s="17"/>
      <c r="M200" s="17"/>
    </row>
    <row r="201" s="1" customFormat="true" ht="10.5" hidden="false" customHeight="true" outlineLevel="0" collapsed="false">
      <c r="A201" s="18"/>
      <c r="B201" s="18"/>
      <c r="C201" s="18"/>
      <c r="D201" s="18"/>
      <c r="E201" s="18"/>
      <c r="F201" s="17" t="s">
        <v>288</v>
      </c>
      <c r="G201" s="17"/>
      <c r="H201" s="17"/>
      <c r="I201" s="17"/>
      <c r="J201" s="17"/>
      <c r="K201" s="17"/>
      <c r="L201" s="17"/>
      <c r="M201" s="17"/>
    </row>
    <row r="202" s="1" customFormat="true" ht="10.5" hidden="false" customHeight="true" outlineLevel="0" collapsed="false">
      <c r="A202" s="18"/>
      <c r="B202" s="18"/>
      <c r="C202" s="18"/>
      <c r="D202" s="18"/>
      <c r="E202" s="18"/>
      <c r="F202" s="17" t="s">
        <v>289</v>
      </c>
      <c r="G202" s="17"/>
      <c r="H202" s="17"/>
      <c r="I202" s="17"/>
      <c r="J202" s="17"/>
      <c r="K202" s="17"/>
      <c r="L202" s="17"/>
      <c r="M202" s="17"/>
    </row>
    <row r="203" s="1" customFormat="true" ht="10.5" hidden="false" customHeight="true" outlineLevel="0" collapsed="false">
      <c r="A203" s="18"/>
      <c r="B203" s="18"/>
      <c r="C203" s="18"/>
      <c r="D203" s="18"/>
      <c r="E203" s="18"/>
      <c r="F203" s="17" t="s">
        <v>290</v>
      </c>
      <c r="G203" s="17"/>
      <c r="H203" s="17"/>
      <c r="I203" s="17"/>
      <c r="J203" s="17"/>
      <c r="K203" s="17"/>
      <c r="L203" s="17"/>
      <c r="M203" s="17"/>
    </row>
    <row r="204" s="1" customFormat="true" ht="10.5" hidden="false" customHeight="true" outlineLevel="0" collapsed="false">
      <c r="A204" s="18"/>
      <c r="B204" s="18"/>
      <c r="C204" s="18"/>
      <c r="D204" s="18"/>
      <c r="E204" s="18"/>
      <c r="F204" s="17" t="s">
        <v>291</v>
      </c>
      <c r="G204" s="17"/>
      <c r="H204" s="17"/>
      <c r="I204" s="17"/>
      <c r="J204" s="17"/>
      <c r="K204" s="17"/>
      <c r="L204" s="17"/>
      <c r="M204" s="17"/>
    </row>
    <row r="205" s="1" customFormat="true" ht="10.5" hidden="false" customHeight="true" outlineLevel="0" collapsed="false">
      <c r="A205" s="18"/>
      <c r="B205" s="18"/>
      <c r="C205" s="18"/>
      <c r="D205" s="18"/>
      <c r="E205" s="18"/>
      <c r="F205" s="17" t="s">
        <v>292</v>
      </c>
      <c r="G205" s="17"/>
      <c r="H205" s="17"/>
      <c r="I205" s="17"/>
      <c r="J205" s="17"/>
      <c r="K205" s="17"/>
      <c r="L205" s="17"/>
      <c r="M205" s="17"/>
    </row>
    <row r="206" s="1" customFormat="true" ht="10.5" hidden="false" customHeight="true" outlineLevel="0" collapsed="false">
      <c r="A206" s="18"/>
      <c r="B206" s="18"/>
      <c r="C206" s="18"/>
      <c r="D206" s="18"/>
      <c r="E206" s="18"/>
      <c r="F206" s="17" t="s">
        <v>293</v>
      </c>
      <c r="G206" s="17"/>
      <c r="H206" s="17"/>
      <c r="I206" s="17"/>
      <c r="J206" s="17"/>
      <c r="K206" s="17"/>
      <c r="L206" s="17"/>
      <c r="M206" s="17"/>
    </row>
    <row r="207" s="1" customFormat="true" ht="10.5" hidden="false" customHeight="true" outlineLevel="0" collapsed="false">
      <c r="A207" s="18"/>
      <c r="B207" s="18"/>
      <c r="C207" s="18"/>
      <c r="D207" s="18"/>
      <c r="E207" s="18"/>
      <c r="F207" s="17" t="s">
        <v>294</v>
      </c>
      <c r="G207" s="17"/>
      <c r="H207" s="17"/>
      <c r="I207" s="17"/>
      <c r="J207" s="17"/>
      <c r="K207" s="17"/>
      <c r="L207" s="17"/>
      <c r="M207" s="17"/>
    </row>
    <row r="208" s="1" customFormat="true" ht="10.5" hidden="false" customHeight="true" outlineLevel="0" collapsed="false">
      <c r="A208" s="18"/>
      <c r="B208" s="18"/>
      <c r="C208" s="18"/>
      <c r="D208" s="18"/>
      <c r="E208" s="18"/>
      <c r="F208" s="17" t="s">
        <v>295</v>
      </c>
      <c r="G208" s="17"/>
      <c r="H208" s="17"/>
      <c r="I208" s="17"/>
      <c r="J208" s="17"/>
      <c r="K208" s="17"/>
      <c r="L208" s="17"/>
      <c r="M208" s="17"/>
    </row>
    <row r="209" s="1" customFormat="true" ht="10.5" hidden="false" customHeight="true" outlineLevel="0" collapsed="false">
      <c r="A209" s="18"/>
      <c r="B209" s="18"/>
      <c r="C209" s="18"/>
      <c r="D209" s="18"/>
      <c r="E209" s="18"/>
      <c r="F209" s="17" t="s">
        <v>296</v>
      </c>
      <c r="G209" s="17"/>
      <c r="H209" s="17"/>
      <c r="I209" s="17"/>
      <c r="J209" s="17"/>
      <c r="K209" s="17"/>
      <c r="L209" s="17"/>
      <c r="M209" s="17"/>
    </row>
    <row r="210" s="1" customFormat="true" ht="10.5" hidden="false" customHeight="true" outlineLevel="0" collapsed="false">
      <c r="A210" s="11" t="s">
        <v>297</v>
      </c>
      <c r="B210" s="12" t="s">
        <v>298</v>
      </c>
      <c r="C210" s="12"/>
      <c r="D210" s="12"/>
      <c r="E210" s="12" t="s">
        <v>299</v>
      </c>
      <c r="F210" s="12"/>
      <c r="G210" s="12"/>
      <c r="H210" s="12"/>
      <c r="I210" s="13" t="n">
        <v>1</v>
      </c>
      <c r="J210" s="11" t="s">
        <v>22</v>
      </c>
      <c r="K210" s="14" t="n">
        <v>0</v>
      </c>
      <c r="L210" s="14"/>
      <c r="M210" s="15" t="n">
        <f aca="false">PRODUCT(K210,I210)</f>
        <v>0</v>
      </c>
    </row>
    <row r="211" s="1" customFormat="true" ht="10.5" hidden="false" customHeight="true" outlineLevel="0" collapsed="false">
      <c r="A211" s="11" t="s">
        <v>300</v>
      </c>
      <c r="B211" s="12" t="s">
        <v>301</v>
      </c>
      <c r="C211" s="12"/>
      <c r="D211" s="12"/>
      <c r="E211" s="12" t="s">
        <v>302</v>
      </c>
      <c r="F211" s="12"/>
      <c r="G211" s="12"/>
      <c r="H211" s="12"/>
      <c r="I211" s="13" t="n">
        <v>2</v>
      </c>
      <c r="J211" s="11" t="s">
        <v>22</v>
      </c>
      <c r="K211" s="14" t="n">
        <v>0</v>
      </c>
      <c r="L211" s="14"/>
      <c r="M211" s="15" t="n">
        <f aca="false">PRODUCT(K211,I211)</f>
        <v>0</v>
      </c>
    </row>
    <row r="212" s="1" customFormat="true" ht="10.5" hidden="false" customHeight="true" outlineLevel="0" collapsed="false">
      <c r="A212" s="16"/>
      <c r="B212" s="16"/>
      <c r="C212" s="16"/>
      <c r="D212" s="16"/>
      <c r="E212" s="16"/>
      <c r="F212" s="17" t="s">
        <v>303</v>
      </c>
      <c r="G212" s="17"/>
      <c r="H212" s="17"/>
      <c r="I212" s="17"/>
      <c r="J212" s="17"/>
      <c r="K212" s="17"/>
      <c r="L212" s="17"/>
      <c r="M212" s="17"/>
    </row>
    <row r="213" s="1" customFormat="true" ht="10.5" hidden="false" customHeight="true" outlineLevel="0" collapsed="false">
      <c r="A213" s="11" t="s">
        <v>304</v>
      </c>
      <c r="B213" s="12" t="s">
        <v>305</v>
      </c>
      <c r="C213" s="12"/>
      <c r="D213" s="12"/>
      <c r="E213" s="12" t="s">
        <v>306</v>
      </c>
      <c r="F213" s="12"/>
      <c r="G213" s="12"/>
      <c r="H213" s="12"/>
      <c r="I213" s="13" t="n">
        <v>5</v>
      </c>
      <c r="J213" s="11" t="s">
        <v>22</v>
      </c>
      <c r="K213" s="14" t="n">
        <v>0</v>
      </c>
      <c r="L213" s="14"/>
      <c r="M213" s="15" t="n">
        <f aca="false">PRODUCT(K213,I213)</f>
        <v>0</v>
      </c>
    </row>
    <row r="214" s="1" customFormat="true" ht="10.5" hidden="false" customHeight="true" outlineLevel="0" collapsed="false">
      <c r="A214" s="16"/>
      <c r="B214" s="16"/>
      <c r="C214" s="16"/>
      <c r="D214" s="16"/>
      <c r="E214" s="16"/>
      <c r="F214" s="17" t="s">
        <v>307</v>
      </c>
      <c r="G214" s="17"/>
      <c r="H214" s="17"/>
      <c r="I214" s="17"/>
      <c r="J214" s="17"/>
      <c r="K214" s="17"/>
      <c r="L214" s="17"/>
      <c r="M214" s="17"/>
    </row>
    <row r="215" s="1" customFormat="true" ht="10.5" hidden="false" customHeight="true" outlineLevel="0" collapsed="false">
      <c r="A215" s="11" t="s">
        <v>308</v>
      </c>
      <c r="B215" s="12" t="s">
        <v>309</v>
      </c>
      <c r="C215" s="12"/>
      <c r="D215" s="12"/>
      <c r="E215" s="12" t="s">
        <v>310</v>
      </c>
      <c r="F215" s="12"/>
      <c r="G215" s="12"/>
      <c r="H215" s="12"/>
      <c r="I215" s="13" t="n">
        <v>4</v>
      </c>
      <c r="J215" s="11" t="s">
        <v>22</v>
      </c>
      <c r="K215" s="14" t="n">
        <v>0</v>
      </c>
      <c r="L215" s="14"/>
      <c r="M215" s="15" t="n">
        <f aca="false">PRODUCT(K215,I215)</f>
        <v>0</v>
      </c>
    </row>
    <row r="216" s="1" customFormat="true" ht="10.5" hidden="false" customHeight="true" outlineLevel="0" collapsed="false">
      <c r="A216" s="16"/>
      <c r="B216" s="16"/>
      <c r="C216" s="16"/>
      <c r="D216" s="16"/>
      <c r="E216" s="16"/>
      <c r="F216" s="17" t="s">
        <v>311</v>
      </c>
      <c r="G216" s="17"/>
      <c r="H216" s="17"/>
      <c r="I216" s="17"/>
      <c r="J216" s="17"/>
      <c r="K216" s="17"/>
      <c r="L216" s="17"/>
      <c r="M216" s="17"/>
    </row>
    <row r="217" s="1" customFormat="true" ht="10.5" hidden="false" customHeight="true" outlineLevel="0" collapsed="false">
      <c r="A217" s="11" t="s">
        <v>312</v>
      </c>
      <c r="B217" s="12" t="s">
        <v>313</v>
      </c>
      <c r="C217" s="12"/>
      <c r="D217" s="12"/>
      <c r="E217" s="12" t="s">
        <v>314</v>
      </c>
      <c r="F217" s="12"/>
      <c r="G217" s="12"/>
      <c r="H217" s="12"/>
      <c r="I217" s="13" t="n">
        <v>11</v>
      </c>
      <c r="J217" s="11" t="s">
        <v>22</v>
      </c>
      <c r="K217" s="14" t="n">
        <v>0</v>
      </c>
      <c r="L217" s="14"/>
      <c r="M217" s="15" t="n">
        <f aca="false">PRODUCT(K217,I217)</f>
        <v>0</v>
      </c>
    </row>
    <row r="218" s="1" customFormat="true" ht="10.5" hidden="false" customHeight="true" outlineLevel="0" collapsed="false">
      <c r="A218" s="11" t="s">
        <v>315</v>
      </c>
      <c r="B218" s="12" t="s">
        <v>316</v>
      </c>
      <c r="C218" s="12"/>
      <c r="D218" s="12"/>
      <c r="E218" s="12" t="s">
        <v>317</v>
      </c>
      <c r="F218" s="12"/>
      <c r="G218" s="12"/>
      <c r="H218" s="12"/>
      <c r="I218" s="13" t="n">
        <v>4</v>
      </c>
      <c r="J218" s="11" t="s">
        <v>22</v>
      </c>
      <c r="K218" s="14" t="n">
        <v>0</v>
      </c>
      <c r="L218" s="14"/>
      <c r="M218" s="15" t="n">
        <f aca="false">PRODUCT(K218,I218)</f>
        <v>0</v>
      </c>
    </row>
    <row r="219" s="1" customFormat="true" ht="10.5" hidden="false" customHeight="true" outlineLevel="0" collapsed="false">
      <c r="A219" s="11" t="s">
        <v>318</v>
      </c>
      <c r="B219" s="12" t="s">
        <v>319</v>
      </c>
      <c r="C219" s="12"/>
      <c r="D219" s="12"/>
      <c r="E219" s="12" t="s">
        <v>320</v>
      </c>
      <c r="F219" s="12"/>
      <c r="G219" s="12"/>
      <c r="H219" s="12"/>
      <c r="I219" s="13" t="n">
        <v>10</v>
      </c>
      <c r="J219" s="11" t="s">
        <v>22</v>
      </c>
      <c r="K219" s="14" t="n">
        <v>0</v>
      </c>
      <c r="L219" s="14"/>
      <c r="M219" s="15" t="n">
        <f aca="false">PRODUCT(K219,I219)</f>
        <v>0</v>
      </c>
    </row>
    <row r="220" s="1" customFormat="true" ht="10.5" hidden="false" customHeight="true" outlineLevel="0" collapsed="false">
      <c r="A220" s="16"/>
      <c r="B220" s="16"/>
      <c r="C220" s="16"/>
      <c r="D220" s="16"/>
      <c r="E220" s="16"/>
      <c r="F220" s="17" t="s">
        <v>321</v>
      </c>
      <c r="G220" s="17"/>
      <c r="H220" s="17"/>
      <c r="I220" s="17"/>
      <c r="J220" s="17"/>
      <c r="K220" s="17"/>
      <c r="L220" s="17"/>
      <c r="M220" s="17"/>
    </row>
    <row r="221" s="1" customFormat="true" ht="11.25" hidden="false" customHeight="true" outlineLevel="0" collapsed="false">
      <c r="A221" s="11" t="s">
        <v>322</v>
      </c>
      <c r="B221" s="12" t="s">
        <v>323</v>
      </c>
      <c r="C221" s="12"/>
      <c r="D221" s="12"/>
      <c r="E221" s="12" t="s">
        <v>324</v>
      </c>
      <c r="F221" s="12"/>
      <c r="G221" s="12"/>
      <c r="H221" s="12"/>
      <c r="I221" s="13" t="n">
        <v>5</v>
      </c>
      <c r="J221" s="11" t="s">
        <v>67</v>
      </c>
      <c r="K221" s="14" t="n">
        <v>0</v>
      </c>
      <c r="L221" s="14"/>
      <c r="M221" s="15" t="n">
        <f aca="false">PRODUCT(K221,I221)</f>
        <v>0</v>
      </c>
    </row>
    <row r="222" s="1" customFormat="true" ht="9.75" hidden="false" customHeight="true" outlineLevel="0" collapsed="false">
      <c r="A222" s="16"/>
      <c r="B222" s="16"/>
      <c r="C222" s="16"/>
      <c r="D222" s="16"/>
      <c r="E222" s="16"/>
      <c r="F222" s="17" t="s">
        <v>325</v>
      </c>
      <c r="G222" s="17"/>
      <c r="H222" s="17"/>
      <c r="I222" s="17"/>
      <c r="J222" s="17"/>
      <c r="K222" s="17"/>
      <c r="L222" s="17"/>
      <c r="M222" s="17"/>
    </row>
    <row r="223" s="1" customFormat="true" ht="24" hidden="false" customHeight="true" outlineLevel="0" collapsed="false">
      <c r="A223" s="11" t="s">
        <v>326</v>
      </c>
      <c r="B223" s="12" t="s">
        <v>327</v>
      </c>
      <c r="C223" s="12"/>
      <c r="D223" s="12"/>
      <c r="E223" s="12" t="s">
        <v>328</v>
      </c>
      <c r="F223" s="12"/>
      <c r="G223" s="12"/>
      <c r="H223" s="12"/>
      <c r="I223" s="13" t="n">
        <v>58.45</v>
      </c>
      <c r="J223" s="11" t="s">
        <v>17</v>
      </c>
      <c r="K223" s="14" t="n">
        <v>0</v>
      </c>
      <c r="L223" s="14"/>
      <c r="M223" s="15" t="n">
        <f aca="false">PRODUCT(K223,I223)</f>
        <v>0</v>
      </c>
    </row>
    <row r="224" s="1" customFormat="true" ht="10.5" hidden="false" customHeight="true" outlineLevel="0" collapsed="false">
      <c r="A224" s="18"/>
      <c r="B224" s="18"/>
      <c r="C224" s="18"/>
      <c r="D224" s="18"/>
      <c r="E224" s="18"/>
      <c r="F224" s="17" t="s">
        <v>329</v>
      </c>
      <c r="G224" s="17"/>
      <c r="H224" s="17"/>
      <c r="I224" s="17"/>
      <c r="J224" s="17"/>
      <c r="K224" s="17"/>
      <c r="L224" s="17"/>
      <c r="M224" s="17"/>
    </row>
    <row r="225" s="1" customFormat="true" ht="10.5" hidden="false" customHeight="true" outlineLevel="0" collapsed="false">
      <c r="A225" s="18"/>
      <c r="B225" s="18"/>
      <c r="C225" s="18"/>
      <c r="D225" s="18"/>
      <c r="E225" s="18"/>
      <c r="F225" s="17" t="s">
        <v>330</v>
      </c>
      <c r="G225" s="17"/>
      <c r="H225" s="17"/>
      <c r="I225" s="17"/>
      <c r="J225" s="17"/>
      <c r="K225" s="17"/>
      <c r="L225" s="17"/>
      <c r="M225" s="17"/>
    </row>
    <row r="226" s="1" customFormat="true" ht="10.5" hidden="false" customHeight="true" outlineLevel="0" collapsed="false">
      <c r="A226" s="18"/>
      <c r="B226" s="18"/>
      <c r="C226" s="18"/>
      <c r="D226" s="18"/>
      <c r="E226" s="18"/>
      <c r="F226" s="17" t="s">
        <v>331</v>
      </c>
      <c r="G226" s="17"/>
      <c r="H226" s="17"/>
      <c r="I226" s="17"/>
      <c r="J226" s="17"/>
      <c r="K226" s="17"/>
      <c r="L226" s="17"/>
      <c r="M226" s="17"/>
    </row>
    <row r="227" s="1" customFormat="true" ht="10.5" hidden="false" customHeight="true" outlineLevel="0" collapsed="false">
      <c r="A227" s="18"/>
      <c r="B227" s="18"/>
      <c r="C227" s="18"/>
      <c r="D227" s="18"/>
      <c r="E227" s="18"/>
      <c r="F227" s="17" t="s">
        <v>332</v>
      </c>
      <c r="G227" s="17"/>
      <c r="H227" s="17"/>
      <c r="I227" s="17"/>
      <c r="J227" s="17"/>
      <c r="K227" s="17"/>
      <c r="L227" s="17"/>
      <c r="M227" s="17"/>
    </row>
    <row r="228" s="1" customFormat="true" ht="10.5" hidden="false" customHeight="true" outlineLevel="0" collapsed="false">
      <c r="A228" s="11" t="s">
        <v>333</v>
      </c>
      <c r="B228" s="12" t="s">
        <v>334</v>
      </c>
      <c r="C228" s="12"/>
      <c r="D228" s="12"/>
      <c r="E228" s="12" t="s">
        <v>335</v>
      </c>
      <c r="F228" s="12"/>
      <c r="G228" s="12"/>
      <c r="H228" s="12"/>
      <c r="I228" s="13" t="n">
        <v>58.45</v>
      </c>
      <c r="J228" s="11" t="s">
        <v>17</v>
      </c>
      <c r="K228" s="14" t="n">
        <v>0</v>
      </c>
      <c r="L228" s="14"/>
      <c r="M228" s="15" t="n">
        <f aca="false">PRODUCT(K228,I228)</f>
        <v>0</v>
      </c>
    </row>
    <row r="229" s="1" customFormat="true" ht="10.5" hidden="false" customHeight="true" outlineLevel="0" collapsed="false">
      <c r="A229" s="11" t="s">
        <v>336</v>
      </c>
      <c r="B229" s="12" t="s">
        <v>337</v>
      </c>
      <c r="C229" s="12"/>
      <c r="D229" s="12"/>
      <c r="E229" s="12" t="s">
        <v>338</v>
      </c>
      <c r="F229" s="12"/>
      <c r="G229" s="12"/>
      <c r="H229" s="12"/>
      <c r="I229" s="13" t="n">
        <v>579</v>
      </c>
      <c r="J229" s="11" t="s">
        <v>67</v>
      </c>
      <c r="K229" s="14" t="n">
        <v>0</v>
      </c>
      <c r="L229" s="14"/>
      <c r="M229" s="15" t="n">
        <f aca="false">PRODUCT(K229,I229)</f>
        <v>0</v>
      </c>
    </row>
    <row r="230" s="1" customFormat="true" ht="10.5" hidden="false" customHeight="true" outlineLevel="0" collapsed="false">
      <c r="A230" s="18"/>
      <c r="B230" s="18"/>
      <c r="C230" s="18"/>
      <c r="D230" s="18"/>
      <c r="E230" s="18"/>
      <c r="F230" s="17" t="s">
        <v>339</v>
      </c>
      <c r="G230" s="17"/>
      <c r="H230" s="17"/>
      <c r="I230" s="17"/>
      <c r="J230" s="17"/>
      <c r="K230" s="17"/>
      <c r="L230" s="17"/>
      <c r="M230" s="17"/>
    </row>
    <row r="231" s="1" customFormat="true" ht="10.5" hidden="false" customHeight="true" outlineLevel="0" collapsed="false">
      <c r="A231" s="18"/>
      <c r="B231" s="18"/>
      <c r="C231" s="18"/>
      <c r="D231" s="18"/>
      <c r="E231" s="18"/>
      <c r="F231" s="17" t="s">
        <v>340</v>
      </c>
      <c r="G231" s="17"/>
      <c r="H231" s="17"/>
      <c r="I231" s="17"/>
      <c r="J231" s="17"/>
      <c r="K231" s="17"/>
      <c r="L231" s="17"/>
      <c r="M231" s="17"/>
    </row>
    <row r="232" s="1" customFormat="true" ht="10.5" hidden="false" customHeight="true" outlineLevel="0" collapsed="false">
      <c r="A232" s="11" t="s">
        <v>341</v>
      </c>
      <c r="B232" s="12" t="s">
        <v>342</v>
      </c>
      <c r="C232" s="12"/>
      <c r="D232" s="12"/>
      <c r="E232" s="12" t="s">
        <v>343</v>
      </c>
      <c r="F232" s="12"/>
      <c r="G232" s="12"/>
      <c r="H232" s="12"/>
      <c r="I232" s="13" t="n">
        <v>21.4</v>
      </c>
      <c r="J232" s="11" t="s">
        <v>67</v>
      </c>
      <c r="K232" s="14" t="n">
        <v>0</v>
      </c>
      <c r="L232" s="14"/>
      <c r="M232" s="15" t="n">
        <f aca="false">PRODUCT(K232,I232)</f>
        <v>0</v>
      </c>
    </row>
    <row r="233" s="1" customFormat="true" ht="10.5" hidden="false" customHeight="true" outlineLevel="0" collapsed="false">
      <c r="A233" s="18"/>
      <c r="B233" s="18"/>
      <c r="C233" s="18"/>
      <c r="D233" s="18"/>
      <c r="E233" s="18"/>
      <c r="F233" s="17" t="s">
        <v>344</v>
      </c>
      <c r="G233" s="17"/>
      <c r="H233" s="17"/>
      <c r="I233" s="17"/>
      <c r="J233" s="17"/>
      <c r="K233" s="17"/>
      <c r="L233" s="17"/>
      <c r="M233" s="17"/>
    </row>
    <row r="234" s="1" customFormat="true" ht="10.5" hidden="false" customHeight="true" outlineLevel="0" collapsed="false">
      <c r="A234" s="18"/>
      <c r="B234" s="18"/>
      <c r="C234" s="18"/>
      <c r="D234" s="18"/>
      <c r="E234" s="18"/>
      <c r="F234" s="17" t="s">
        <v>345</v>
      </c>
      <c r="G234" s="17"/>
      <c r="H234" s="17"/>
      <c r="I234" s="17"/>
      <c r="J234" s="17"/>
      <c r="K234" s="17"/>
      <c r="L234" s="17"/>
      <c r="M234" s="17"/>
    </row>
    <row r="235" s="1" customFormat="true" ht="9" hidden="false" customHeight="true" outlineLevel="0" collapsed="false">
      <c r="A235" s="11" t="s">
        <v>346</v>
      </c>
      <c r="B235" s="12" t="s">
        <v>347</v>
      </c>
      <c r="C235" s="12"/>
      <c r="D235" s="12"/>
      <c r="E235" s="12" t="s">
        <v>348</v>
      </c>
      <c r="F235" s="12"/>
      <c r="G235" s="12"/>
      <c r="H235" s="12"/>
      <c r="I235" s="13" t="n">
        <v>384.13</v>
      </c>
      <c r="J235" s="11" t="s">
        <v>67</v>
      </c>
      <c r="K235" s="14" t="n">
        <v>0</v>
      </c>
      <c r="L235" s="14"/>
      <c r="M235" s="15" t="n">
        <f aca="false">PRODUCT(K235,I235)</f>
        <v>0</v>
      </c>
    </row>
    <row r="236" s="1" customFormat="true" ht="9" hidden="false" customHeight="true" outlineLevel="0" collapsed="false">
      <c r="A236" s="16"/>
      <c r="B236" s="16"/>
      <c r="C236" s="16"/>
      <c r="D236" s="16"/>
      <c r="E236" s="16"/>
      <c r="F236" s="17" t="s">
        <v>349</v>
      </c>
      <c r="G236" s="17"/>
      <c r="H236" s="17"/>
      <c r="I236" s="17"/>
      <c r="J236" s="17"/>
      <c r="K236" s="17"/>
      <c r="L236" s="17"/>
      <c r="M236" s="17"/>
    </row>
    <row r="237" s="1" customFormat="true" ht="9" hidden="false" customHeight="true" outlineLevel="0" collapsed="false">
      <c r="A237" s="11" t="s">
        <v>350</v>
      </c>
      <c r="B237" s="12" t="s">
        <v>351</v>
      </c>
      <c r="C237" s="12"/>
      <c r="D237" s="12"/>
      <c r="E237" s="12" t="s">
        <v>352</v>
      </c>
      <c r="F237" s="12"/>
      <c r="G237" s="12"/>
      <c r="H237" s="12"/>
      <c r="I237" s="13" t="n">
        <v>4.601</v>
      </c>
      <c r="J237" s="11" t="s">
        <v>67</v>
      </c>
      <c r="K237" s="14" t="n">
        <v>0</v>
      </c>
      <c r="L237" s="14"/>
      <c r="M237" s="15" t="n">
        <f aca="false">PRODUCT(K237,I237)</f>
        <v>0</v>
      </c>
    </row>
    <row r="238" s="1" customFormat="true" ht="9" hidden="false" customHeight="true" outlineLevel="0" collapsed="false">
      <c r="A238" s="18"/>
      <c r="B238" s="18"/>
      <c r="C238" s="18"/>
      <c r="D238" s="18"/>
      <c r="E238" s="18"/>
      <c r="F238" s="17" t="s">
        <v>353</v>
      </c>
      <c r="G238" s="17"/>
      <c r="H238" s="17"/>
      <c r="I238" s="17"/>
      <c r="J238" s="17"/>
      <c r="K238" s="17"/>
      <c r="L238" s="17"/>
      <c r="M238" s="17"/>
    </row>
    <row r="239" s="1" customFormat="true" ht="9" hidden="false" customHeight="true" outlineLevel="0" collapsed="false">
      <c r="A239" s="18"/>
      <c r="B239" s="18"/>
      <c r="C239" s="18"/>
      <c r="D239" s="18"/>
      <c r="E239" s="18"/>
      <c r="F239" s="17" t="s">
        <v>354</v>
      </c>
      <c r="G239" s="17"/>
      <c r="H239" s="17"/>
      <c r="I239" s="17"/>
      <c r="J239" s="17"/>
      <c r="K239" s="17"/>
      <c r="L239" s="17"/>
      <c r="M239" s="17"/>
    </row>
    <row r="240" s="1" customFormat="true" ht="9" hidden="false" customHeight="true" outlineLevel="0" collapsed="false">
      <c r="A240" s="16"/>
      <c r="B240" s="16"/>
      <c r="C240" s="16"/>
      <c r="D240" s="16"/>
      <c r="E240" s="16"/>
      <c r="F240" s="17"/>
      <c r="G240" s="19"/>
      <c r="H240" s="19"/>
      <c r="I240" s="19"/>
      <c r="J240" s="19"/>
      <c r="K240" s="19"/>
      <c r="L240" s="19"/>
      <c r="M240" s="19"/>
    </row>
    <row r="241" s="1" customFormat="true" ht="9" hidden="false" customHeight="true" outlineLevel="0" collapsed="false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3" t="s">
        <v>355</v>
      </c>
    </row>
    <row r="242" s="1" customFormat="true" ht="9" hidden="false" customHeight="true" outlineLevel="0" collapsed="false">
      <c r="A242" s="4"/>
      <c r="B242" s="4"/>
      <c r="C242" s="4"/>
      <c r="D242" s="4"/>
      <c r="E242" s="4"/>
      <c r="F242" s="5" t="s">
        <v>1</v>
      </c>
      <c r="G242" s="5"/>
      <c r="H242" s="5"/>
      <c r="I242" s="5"/>
      <c r="J242" s="5"/>
      <c r="K242" s="5"/>
      <c r="L242" s="5"/>
      <c r="M242" s="6" t="s">
        <v>2</v>
      </c>
    </row>
    <row r="243" s="1" customFormat="true" ht="9" hidden="false" customHeight="true" outlineLevel="0" collapsed="false">
      <c r="A243" s="2" t="s">
        <v>3</v>
      </c>
      <c r="B243" s="2"/>
      <c r="C243" s="2"/>
      <c r="D243" s="2"/>
      <c r="E243" s="2"/>
      <c r="F243" s="2"/>
      <c r="G243" s="2"/>
      <c r="H243" s="2"/>
      <c r="I243" s="0"/>
      <c r="J243" s="0"/>
      <c r="K243" s="0"/>
      <c r="L243" s="0"/>
      <c r="M243" s="0"/>
    </row>
    <row r="244" s="1" customFormat="true" ht="9" hidden="false" customHeight="true" outlineLevel="0" collapsed="false">
      <c r="A244" s="7" t="s">
        <v>4</v>
      </c>
      <c r="B244" s="7" t="s">
        <v>5</v>
      </c>
      <c r="C244" s="7"/>
      <c r="D244" s="7"/>
      <c r="E244" s="7" t="s">
        <v>6</v>
      </c>
      <c r="F244" s="7"/>
      <c r="G244" s="7"/>
      <c r="H244" s="7"/>
      <c r="I244" s="8" t="s">
        <v>7</v>
      </c>
      <c r="J244" s="7" t="s">
        <v>8</v>
      </c>
      <c r="K244" s="8" t="s">
        <v>9</v>
      </c>
      <c r="L244" s="8"/>
      <c r="M244" s="8" t="s">
        <v>10</v>
      </c>
    </row>
    <row r="245" s="1" customFormat="true" ht="9" hidden="false" customHeight="true" outlineLevel="0" collapsed="false">
      <c r="A245" s="9" t="s">
        <v>11</v>
      </c>
      <c r="B245" s="9"/>
      <c r="C245" s="9"/>
      <c r="D245" s="9"/>
      <c r="E245" s="9"/>
      <c r="F245" s="9"/>
      <c r="G245" s="9"/>
      <c r="H245" s="9"/>
      <c r="I245" s="9"/>
      <c r="J245" s="9"/>
      <c r="K245" s="9"/>
      <c r="L245" s="9"/>
      <c r="M245" s="9"/>
    </row>
    <row r="246" s="1" customFormat="true" ht="9" hidden="false" customHeight="true" outlineLevel="0" collapsed="false">
      <c r="A246" s="16"/>
      <c r="B246" s="16"/>
      <c r="C246" s="16"/>
      <c r="D246" s="16"/>
      <c r="E246" s="16"/>
      <c r="F246" s="17"/>
      <c r="G246" s="19"/>
      <c r="H246" s="19"/>
      <c r="I246" s="19"/>
      <c r="J246" s="19"/>
      <c r="K246" s="19"/>
      <c r="L246" s="19"/>
      <c r="M246" s="19"/>
    </row>
    <row r="247" s="1" customFormat="true" ht="9" hidden="false" customHeight="true" outlineLevel="0" collapsed="false">
      <c r="A247" s="11" t="s">
        <v>356</v>
      </c>
      <c r="B247" s="12" t="s">
        <v>357</v>
      </c>
      <c r="C247" s="12"/>
      <c r="D247" s="12"/>
      <c r="E247" s="12" t="s">
        <v>358</v>
      </c>
      <c r="F247" s="12"/>
      <c r="G247" s="12"/>
      <c r="H247" s="12"/>
      <c r="I247" s="13" t="n">
        <v>17.441</v>
      </c>
      <c r="J247" s="11" t="s">
        <v>67</v>
      </c>
      <c r="K247" s="14" t="n">
        <v>0</v>
      </c>
      <c r="L247" s="14"/>
      <c r="M247" s="15" t="n">
        <f aca="false">PRODUCT(K247,I247)</f>
        <v>0</v>
      </c>
    </row>
    <row r="248" s="1" customFormat="true" ht="9.75" hidden="false" customHeight="true" outlineLevel="0" collapsed="false">
      <c r="A248" s="18"/>
      <c r="B248" s="18"/>
      <c r="C248" s="18"/>
      <c r="D248" s="18"/>
      <c r="E248" s="18"/>
      <c r="F248" s="17" t="s">
        <v>359</v>
      </c>
      <c r="G248" s="17"/>
      <c r="H248" s="17"/>
      <c r="I248" s="17"/>
      <c r="J248" s="17"/>
      <c r="K248" s="17"/>
      <c r="L248" s="17"/>
      <c r="M248" s="17"/>
    </row>
    <row r="249" s="1" customFormat="true" ht="9.75" hidden="false" customHeight="true" outlineLevel="0" collapsed="false">
      <c r="A249" s="18"/>
      <c r="B249" s="18"/>
      <c r="C249" s="18"/>
      <c r="D249" s="18"/>
      <c r="E249" s="18"/>
      <c r="F249" s="17" t="s">
        <v>360</v>
      </c>
      <c r="G249" s="17"/>
      <c r="H249" s="17"/>
      <c r="I249" s="17"/>
      <c r="J249" s="17"/>
      <c r="K249" s="17"/>
      <c r="L249" s="17"/>
      <c r="M249" s="17"/>
    </row>
    <row r="250" s="1" customFormat="true" ht="9.75" hidden="false" customHeight="true" outlineLevel="0" collapsed="false">
      <c r="A250" s="11" t="s">
        <v>361</v>
      </c>
      <c r="B250" s="12" t="s">
        <v>362</v>
      </c>
      <c r="C250" s="12"/>
      <c r="D250" s="12"/>
      <c r="E250" s="12" t="s">
        <v>363</v>
      </c>
      <c r="F250" s="12"/>
      <c r="G250" s="12"/>
      <c r="H250" s="12"/>
      <c r="I250" s="13" t="n">
        <v>49.862</v>
      </c>
      <c r="J250" s="11" t="s">
        <v>67</v>
      </c>
      <c r="K250" s="14" t="n">
        <v>0</v>
      </c>
      <c r="L250" s="14"/>
      <c r="M250" s="15" t="n">
        <f aca="false">PRODUCT(K250,I250)</f>
        <v>0</v>
      </c>
    </row>
    <row r="251" s="1" customFormat="true" ht="9.75" hidden="false" customHeight="true" outlineLevel="0" collapsed="false">
      <c r="A251" s="18"/>
      <c r="B251" s="18"/>
      <c r="C251" s="18"/>
      <c r="D251" s="18"/>
      <c r="E251" s="18"/>
      <c r="F251" s="17" t="s">
        <v>364</v>
      </c>
      <c r="G251" s="17"/>
      <c r="H251" s="17"/>
      <c r="I251" s="17"/>
      <c r="J251" s="17"/>
      <c r="K251" s="17"/>
      <c r="L251" s="17"/>
      <c r="M251" s="17"/>
    </row>
    <row r="252" s="1" customFormat="true" ht="9.75" hidden="false" customHeight="true" outlineLevel="0" collapsed="false">
      <c r="A252" s="18"/>
      <c r="B252" s="18"/>
      <c r="C252" s="18"/>
      <c r="D252" s="18"/>
      <c r="E252" s="18"/>
      <c r="F252" s="17" t="s">
        <v>365</v>
      </c>
      <c r="G252" s="17"/>
      <c r="H252" s="17"/>
      <c r="I252" s="17"/>
      <c r="J252" s="17"/>
      <c r="K252" s="17"/>
      <c r="L252" s="17"/>
      <c r="M252" s="17"/>
    </row>
    <row r="253" s="1" customFormat="true" ht="10.5" hidden="false" customHeight="true" outlineLevel="0" collapsed="false">
      <c r="A253" s="11" t="s">
        <v>366</v>
      </c>
      <c r="B253" s="12" t="s">
        <v>367</v>
      </c>
      <c r="C253" s="12"/>
      <c r="D253" s="12"/>
      <c r="E253" s="12" t="s">
        <v>368</v>
      </c>
      <c r="F253" s="12"/>
      <c r="G253" s="12"/>
      <c r="H253" s="12"/>
      <c r="I253" s="13" t="n">
        <v>29.211</v>
      </c>
      <c r="J253" s="11" t="s">
        <v>67</v>
      </c>
      <c r="K253" s="14" t="n">
        <v>0</v>
      </c>
      <c r="L253" s="14"/>
      <c r="M253" s="15" t="n">
        <f aca="false">PRODUCT(K253,I253)</f>
        <v>0</v>
      </c>
    </row>
    <row r="254" s="1" customFormat="true" ht="10.5" hidden="false" customHeight="true" outlineLevel="0" collapsed="false">
      <c r="A254" s="16"/>
      <c r="B254" s="16"/>
      <c r="C254" s="16"/>
      <c r="D254" s="16"/>
      <c r="E254" s="16"/>
      <c r="F254" s="17" t="s">
        <v>369</v>
      </c>
      <c r="G254" s="17"/>
      <c r="H254" s="17"/>
      <c r="I254" s="17"/>
      <c r="J254" s="17"/>
      <c r="K254" s="17"/>
      <c r="L254" s="17"/>
      <c r="M254" s="17"/>
    </row>
    <row r="255" s="1" customFormat="true" ht="10.5" hidden="false" customHeight="true" outlineLevel="0" collapsed="false">
      <c r="A255" s="11" t="s">
        <v>370</v>
      </c>
      <c r="B255" s="12" t="s">
        <v>371</v>
      </c>
      <c r="C255" s="12"/>
      <c r="D255" s="12"/>
      <c r="E255" s="12" t="s">
        <v>372</v>
      </c>
      <c r="F255" s="12"/>
      <c r="G255" s="12"/>
      <c r="H255" s="12"/>
      <c r="I255" s="13" t="n">
        <v>626</v>
      </c>
      <c r="J255" s="11" t="s">
        <v>67</v>
      </c>
      <c r="K255" s="14" t="n">
        <v>0</v>
      </c>
      <c r="L255" s="14"/>
      <c r="M255" s="15" t="n">
        <f aca="false">PRODUCT(K255,I255)</f>
        <v>0</v>
      </c>
    </row>
    <row r="256" s="1" customFormat="true" ht="10.5" hidden="false" customHeight="true" outlineLevel="0" collapsed="false">
      <c r="A256" s="18"/>
      <c r="B256" s="18"/>
      <c r="C256" s="18"/>
      <c r="D256" s="18"/>
      <c r="E256" s="18"/>
      <c r="F256" s="17" t="s">
        <v>339</v>
      </c>
      <c r="G256" s="17"/>
      <c r="H256" s="17"/>
      <c r="I256" s="17"/>
      <c r="J256" s="17"/>
      <c r="K256" s="17"/>
      <c r="L256" s="17"/>
      <c r="M256" s="17"/>
    </row>
    <row r="257" s="1" customFormat="true" ht="10.5" hidden="false" customHeight="true" outlineLevel="0" collapsed="false">
      <c r="A257" s="18"/>
      <c r="B257" s="18"/>
      <c r="C257" s="18"/>
      <c r="D257" s="18"/>
      <c r="E257" s="18"/>
      <c r="F257" s="17" t="s">
        <v>373</v>
      </c>
      <c r="G257" s="17"/>
      <c r="H257" s="17"/>
      <c r="I257" s="17"/>
      <c r="J257" s="17"/>
      <c r="K257" s="17"/>
      <c r="L257" s="17"/>
      <c r="M257" s="17"/>
    </row>
    <row r="258" s="1" customFormat="true" ht="10.5" hidden="false" customHeight="true" outlineLevel="0" collapsed="false">
      <c r="A258" s="11" t="s">
        <v>374</v>
      </c>
      <c r="B258" s="12" t="s">
        <v>229</v>
      </c>
      <c r="C258" s="12"/>
      <c r="D258" s="12"/>
      <c r="E258" s="12" t="s">
        <v>230</v>
      </c>
      <c r="F258" s="12"/>
      <c r="G258" s="12"/>
      <c r="H258" s="12"/>
      <c r="I258" s="13" t="n">
        <v>72.1</v>
      </c>
      <c r="J258" s="11" t="s">
        <v>17</v>
      </c>
      <c r="K258" s="14" t="n">
        <v>0</v>
      </c>
      <c r="L258" s="14"/>
      <c r="M258" s="15" t="n">
        <f aca="false">PRODUCT(K258,I258)</f>
        <v>0</v>
      </c>
    </row>
    <row r="259" s="1" customFormat="true" ht="10.5" hidden="false" customHeight="true" outlineLevel="0" collapsed="false">
      <c r="A259" s="16"/>
      <c r="B259" s="16"/>
      <c r="C259" s="16"/>
      <c r="D259" s="16"/>
      <c r="E259" s="16"/>
      <c r="F259" s="17" t="s">
        <v>375</v>
      </c>
      <c r="G259" s="17"/>
      <c r="H259" s="17"/>
      <c r="I259" s="17"/>
      <c r="J259" s="17"/>
      <c r="K259" s="17"/>
      <c r="L259" s="17"/>
      <c r="M259" s="17"/>
    </row>
    <row r="260" s="1" customFormat="true" ht="20.25" hidden="false" customHeight="true" outlineLevel="0" collapsed="false">
      <c r="A260" s="11" t="s">
        <v>376</v>
      </c>
      <c r="B260" s="12" t="s">
        <v>377</v>
      </c>
      <c r="C260" s="12"/>
      <c r="D260" s="12"/>
      <c r="E260" s="12" t="s">
        <v>378</v>
      </c>
      <c r="F260" s="12"/>
      <c r="G260" s="12"/>
      <c r="H260" s="12"/>
      <c r="I260" s="13" t="n">
        <v>161.2</v>
      </c>
      <c r="J260" s="11" t="s">
        <v>67</v>
      </c>
      <c r="K260" s="14" t="n">
        <v>0</v>
      </c>
      <c r="L260" s="14"/>
      <c r="M260" s="15" t="n">
        <f aca="false">PRODUCT(K260,I260)</f>
        <v>0</v>
      </c>
    </row>
    <row r="261" s="1" customFormat="true" ht="10.5" hidden="false" customHeight="true" outlineLevel="0" collapsed="false">
      <c r="A261" s="18"/>
      <c r="B261" s="18"/>
      <c r="C261" s="18"/>
      <c r="D261" s="18"/>
      <c r="E261" s="18"/>
      <c r="F261" s="17" t="s">
        <v>339</v>
      </c>
      <c r="G261" s="17"/>
      <c r="H261" s="17"/>
      <c r="I261" s="17"/>
      <c r="J261" s="17"/>
      <c r="K261" s="17"/>
      <c r="L261" s="17"/>
      <c r="M261" s="17"/>
    </row>
    <row r="262" s="1" customFormat="true" ht="10.5" hidden="false" customHeight="true" outlineLevel="0" collapsed="false">
      <c r="A262" s="18"/>
      <c r="B262" s="18"/>
      <c r="C262" s="18"/>
      <c r="D262" s="18"/>
      <c r="E262" s="18"/>
      <c r="F262" s="17" t="s">
        <v>379</v>
      </c>
      <c r="G262" s="17"/>
      <c r="H262" s="17"/>
      <c r="I262" s="17"/>
      <c r="J262" s="17"/>
      <c r="K262" s="17"/>
      <c r="L262" s="17"/>
      <c r="M262" s="17"/>
    </row>
    <row r="263" s="1" customFormat="true" ht="10.5" hidden="false" customHeight="true" outlineLevel="0" collapsed="false">
      <c r="A263" s="18"/>
      <c r="B263" s="18"/>
      <c r="C263" s="18"/>
      <c r="D263" s="18"/>
      <c r="E263" s="18"/>
      <c r="F263" s="17" t="s">
        <v>380</v>
      </c>
      <c r="G263" s="17"/>
      <c r="H263" s="17"/>
      <c r="I263" s="17"/>
      <c r="J263" s="17"/>
      <c r="K263" s="17"/>
      <c r="L263" s="17"/>
      <c r="M263" s="17"/>
    </row>
    <row r="264" s="1" customFormat="true" ht="10.5" hidden="false" customHeight="true" outlineLevel="0" collapsed="false">
      <c r="A264" s="18"/>
      <c r="B264" s="18"/>
      <c r="C264" s="18"/>
      <c r="D264" s="18"/>
      <c r="E264" s="18"/>
      <c r="F264" s="17" t="s">
        <v>381</v>
      </c>
      <c r="G264" s="17"/>
      <c r="H264" s="17"/>
      <c r="I264" s="17"/>
      <c r="J264" s="17"/>
      <c r="K264" s="17"/>
      <c r="L264" s="17"/>
      <c r="M264" s="17"/>
    </row>
    <row r="265" s="1" customFormat="true" ht="10.5" hidden="false" customHeight="true" outlineLevel="0" collapsed="false">
      <c r="A265" s="18"/>
      <c r="B265" s="18"/>
      <c r="C265" s="18"/>
      <c r="D265" s="18"/>
      <c r="E265" s="18"/>
      <c r="F265" s="17" t="s">
        <v>382</v>
      </c>
      <c r="G265" s="17"/>
      <c r="H265" s="17"/>
      <c r="I265" s="17"/>
      <c r="J265" s="17"/>
      <c r="K265" s="17"/>
      <c r="L265" s="17"/>
      <c r="M265" s="17"/>
    </row>
    <row r="266" s="1" customFormat="true" ht="10.5" hidden="false" customHeight="true" outlineLevel="0" collapsed="false">
      <c r="A266" s="11" t="s">
        <v>383</v>
      </c>
      <c r="B266" s="12" t="s">
        <v>384</v>
      </c>
      <c r="C266" s="12"/>
      <c r="D266" s="12"/>
      <c r="E266" s="12" t="s">
        <v>385</v>
      </c>
      <c r="F266" s="12"/>
      <c r="G266" s="12"/>
      <c r="H266" s="12"/>
      <c r="I266" s="13" t="n">
        <v>74.74</v>
      </c>
      <c r="J266" s="11" t="s">
        <v>67</v>
      </c>
      <c r="K266" s="14" t="n">
        <v>0</v>
      </c>
      <c r="L266" s="14"/>
      <c r="M266" s="15" t="n">
        <f aca="false">PRODUCT(K266,I266)</f>
        <v>0</v>
      </c>
    </row>
    <row r="267" s="1" customFormat="true" ht="10.5" hidden="false" customHeight="true" outlineLevel="0" collapsed="false">
      <c r="A267" s="16"/>
      <c r="B267" s="16"/>
      <c r="C267" s="16"/>
      <c r="D267" s="16"/>
      <c r="E267" s="16"/>
      <c r="F267" s="17" t="s">
        <v>386</v>
      </c>
      <c r="G267" s="17"/>
      <c r="H267" s="17"/>
      <c r="I267" s="17"/>
      <c r="J267" s="17"/>
      <c r="K267" s="17"/>
      <c r="L267" s="17"/>
      <c r="M267" s="17"/>
    </row>
    <row r="268" s="1" customFormat="true" ht="10.5" hidden="false" customHeight="true" outlineLevel="0" collapsed="false">
      <c r="A268" s="11" t="s">
        <v>387</v>
      </c>
      <c r="B268" s="12" t="s">
        <v>388</v>
      </c>
      <c r="C268" s="12"/>
      <c r="D268" s="12"/>
      <c r="E268" s="12" t="s">
        <v>389</v>
      </c>
      <c r="F268" s="12"/>
      <c r="G268" s="12"/>
      <c r="H268" s="12"/>
      <c r="I268" s="13" t="n">
        <v>6.06</v>
      </c>
      <c r="J268" s="11" t="s">
        <v>67</v>
      </c>
      <c r="K268" s="14" t="n">
        <v>0</v>
      </c>
      <c r="L268" s="14"/>
      <c r="M268" s="15" t="n">
        <f aca="false">PRODUCT(K268,I268)</f>
        <v>0</v>
      </c>
    </row>
    <row r="269" s="1" customFormat="true" ht="10.5" hidden="false" customHeight="true" outlineLevel="0" collapsed="false">
      <c r="A269" s="16"/>
      <c r="B269" s="16"/>
      <c r="C269" s="16"/>
      <c r="D269" s="16"/>
      <c r="E269" s="16"/>
      <c r="F269" s="17" t="s">
        <v>390</v>
      </c>
      <c r="G269" s="17"/>
      <c r="H269" s="17"/>
      <c r="I269" s="17"/>
      <c r="J269" s="17"/>
      <c r="K269" s="17"/>
      <c r="L269" s="17"/>
      <c r="M269" s="17"/>
    </row>
    <row r="270" s="1" customFormat="true" ht="10.5" hidden="false" customHeight="true" outlineLevel="0" collapsed="false">
      <c r="A270" s="11" t="s">
        <v>391</v>
      </c>
      <c r="B270" s="12" t="s">
        <v>392</v>
      </c>
      <c r="C270" s="12"/>
      <c r="D270" s="12"/>
      <c r="E270" s="12" t="s">
        <v>393</v>
      </c>
      <c r="F270" s="12"/>
      <c r="G270" s="12"/>
      <c r="H270" s="12"/>
      <c r="I270" s="13" t="n">
        <v>78.78</v>
      </c>
      <c r="J270" s="11" t="s">
        <v>67</v>
      </c>
      <c r="K270" s="14" t="n">
        <v>0</v>
      </c>
      <c r="L270" s="14"/>
      <c r="M270" s="15" t="n">
        <f aca="false">PRODUCT(K270,I270)</f>
        <v>0</v>
      </c>
    </row>
    <row r="271" s="1" customFormat="true" ht="10.5" hidden="false" customHeight="true" outlineLevel="0" collapsed="false">
      <c r="A271" s="16"/>
      <c r="B271" s="16"/>
      <c r="C271" s="16"/>
      <c r="D271" s="16"/>
      <c r="E271" s="16"/>
      <c r="F271" s="17" t="s">
        <v>394</v>
      </c>
      <c r="G271" s="17"/>
      <c r="H271" s="17"/>
      <c r="I271" s="17"/>
      <c r="J271" s="17"/>
      <c r="K271" s="17"/>
      <c r="L271" s="17"/>
      <c r="M271" s="17"/>
    </row>
    <row r="272" s="1" customFormat="true" ht="10.5" hidden="false" customHeight="true" outlineLevel="0" collapsed="false">
      <c r="A272" s="11" t="s">
        <v>395</v>
      </c>
      <c r="B272" s="12" t="s">
        <v>396</v>
      </c>
      <c r="C272" s="12"/>
      <c r="D272" s="12"/>
      <c r="E272" s="12" t="s">
        <v>397</v>
      </c>
      <c r="F272" s="12"/>
      <c r="G272" s="12"/>
      <c r="H272" s="12"/>
      <c r="I272" s="13" t="n">
        <v>2.02</v>
      </c>
      <c r="J272" s="11" t="s">
        <v>67</v>
      </c>
      <c r="K272" s="14" t="n">
        <v>0</v>
      </c>
      <c r="L272" s="14"/>
      <c r="M272" s="15" t="n">
        <f aca="false">PRODUCT(K272,I272)</f>
        <v>0</v>
      </c>
    </row>
    <row r="273" s="1" customFormat="true" ht="10.5" hidden="false" customHeight="true" outlineLevel="0" collapsed="false">
      <c r="A273" s="16"/>
      <c r="B273" s="16"/>
      <c r="C273" s="16"/>
      <c r="D273" s="16"/>
      <c r="E273" s="16"/>
      <c r="F273" s="17" t="s">
        <v>398</v>
      </c>
      <c r="G273" s="17"/>
      <c r="H273" s="17"/>
      <c r="I273" s="17"/>
      <c r="J273" s="17"/>
      <c r="K273" s="17"/>
      <c r="L273" s="17"/>
      <c r="M273" s="17"/>
    </row>
    <row r="274" s="1" customFormat="true" ht="21" hidden="false" customHeight="true" outlineLevel="0" collapsed="false">
      <c r="A274" s="11" t="s">
        <v>399</v>
      </c>
      <c r="B274" s="12" t="s">
        <v>400</v>
      </c>
      <c r="C274" s="12"/>
      <c r="D274" s="12"/>
      <c r="E274" s="12" t="s">
        <v>401</v>
      </c>
      <c r="F274" s="12"/>
      <c r="G274" s="12"/>
      <c r="H274" s="12"/>
      <c r="I274" s="13" t="n">
        <v>304</v>
      </c>
      <c r="J274" s="11" t="s">
        <v>67</v>
      </c>
      <c r="K274" s="14" t="n">
        <v>0</v>
      </c>
      <c r="L274" s="14"/>
      <c r="M274" s="15" t="n">
        <f aca="false">PRODUCT(K274,I274)</f>
        <v>0</v>
      </c>
    </row>
    <row r="275" s="1" customFormat="true" ht="10.5" hidden="false" customHeight="true" outlineLevel="0" collapsed="false">
      <c r="A275" s="18"/>
      <c r="B275" s="18"/>
      <c r="C275" s="18"/>
      <c r="D275" s="18"/>
      <c r="E275" s="18"/>
      <c r="F275" s="17" t="s">
        <v>339</v>
      </c>
      <c r="G275" s="17"/>
      <c r="H275" s="17"/>
      <c r="I275" s="17"/>
      <c r="J275" s="17"/>
      <c r="K275" s="17"/>
      <c r="L275" s="17"/>
      <c r="M275" s="17"/>
    </row>
    <row r="276" s="1" customFormat="true" ht="10.5" hidden="false" customHeight="true" outlineLevel="0" collapsed="false">
      <c r="A276" s="18"/>
      <c r="B276" s="18"/>
      <c r="C276" s="18"/>
      <c r="D276" s="18"/>
      <c r="E276" s="18"/>
      <c r="F276" s="17" t="s">
        <v>402</v>
      </c>
      <c r="G276" s="17"/>
      <c r="H276" s="17"/>
      <c r="I276" s="17"/>
      <c r="J276" s="17"/>
      <c r="K276" s="17"/>
      <c r="L276" s="17"/>
      <c r="M276" s="17"/>
    </row>
    <row r="277" s="1" customFormat="true" ht="10.5" hidden="false" customHeight="true" outlineLevel="0" collapsed="false">
      <c r="A277" s="11" t="s">
        <v>403</v>
      </c>
      <c r="B277" s="12" t="s">
        <v>404</v>
      </c>
      <c r="C277" s="12"/>
      <c r="D277" s="12"/>
      <c r="E277" s="12" t="s">
        <v>405</v>
      </c>
      <c r="F277" s="12"/>
      <c r="G277" s="12"/>
      <c r="H277" s="12"/>
      <c r="I277" s="13" t="n">
        <v>307.04</v>
      </c>
      <c r="J277" s="11" t="s">
        <v>67</v>
      </c>
      <c r="K277" s="14" t="n">
        <v>0</v>
      </c>
      <c r="L277" s="14"/>
      <c r="M277" s="15" t="n">
        <f aca="false">PRODUCT(K277,I277)</f>
        <v>0</v>
      </c>
    </row>
    <row r="278" s="1" customFormat="true" ht="10.5" hidden="false" customHeight="true" outlineLevel="0" collapsed="false">
      <c r="A278" s="16"/>
      <c r="B278" s="16"/>
      <c r="C278" s="16"/>
      <c r="D278" s="16"/>
      <c r="E278" s="16"/>
      <c r="F278" s="17" t="s">
        <v>406</v>
      </c>
      <c r="G278" s="17"/>
      <c r="H278" s="17"/>
      <c r="I278" s="17"/>
      <c r="J278" s="17"/>
      <c r="K278" s="17"/>
      <c r="L278" s="17"/>
      <c r="M278" s="17"/>
    </row>
    <row r="279" s="1" customFormat="true" ht="10.5" hidden="false" customHeight="true" outlineLevel="0" collapsed="false">
      <c r="A279" s="11" t="s">
        <v>407</v>
      </c>
      <c r="B279" s="12" t="s">
        <v>408</v>
      </c>
      <c r="C279" s="12"/>
      <c r="D279" s="12"/>
      <c r="E279" s="12" t="s">
        <v>409</v>
      </c>
      <c r="F279" s="12"/>
      <c r="G279" s="12"/>
      <c r="H279" s="12"/>
      <c r="I279" s="13" t="n">
        <v>50.353</v>
      </c>
      <c r="J279" s="11" t="s">
        <v>80</v>
      </c>
      <c r="K279" s="14" t="n">
        <v>0</v>
      </c>
      <c r="L279" s="14"/>
      <c r="M279" s="15" t="n">
        <f aca="false">PRODUCT(K279,I279)</f>
        <v>0</v>
      </c>
    </row>
    <row r="280" s="1" customFormat="true" ht="10.5" hidden="false" customHeight="true" outlineLevel="0" collapsed="false">
      <c r="A280" s="18"/>
      <c r="B280" s="18"/>
      <c r="C280" s="18"/>
      <c r="D280" s="18"/>
      <c r="E280" s="18"/>
      <c r="F280" s="17" t="s">
        <v>410</v>
      </c>
      <c r="G280" s="17"/>
      <c r="H280" s="17"/>
      <c r="I280" s="17"/>
      <c r="J280" s="17"/>
      <c r="K280" s="17"/>
      <c r="L280" s="17"/>
      <c r="M280" s="17"/>
    </row>
    <row r="281" s="1" customFormat="true" ht="10.5" hidden="false" customHeight="true" outlineLevel="0" collapsed="false">
      <c r="A281" s="18"/>
      <c r="B281" s="18"/>
      <c r="C281" s="18"/>
      <c r="D281" s="18"/>
      <c r="E281" s="18"/>
      <c r="F281" s="17" t="s">
        <v>411</v>
      </c>
      <c r="G281" s="17"/>
      <c r="H281" s="17"/>
      <c r="I281" s="17"/>
      <c r="J281" s="17"/>
      <c r="K281" s="17"/>
      <c r="L281" s="17"/>
      <c r="M281" s="17"/>
    </row>
    <row r="282" s="1" customFormat="true" ht="10.5" hidden="false" customHeight="true" outlineLevel="0" collapsed="false">
      <c r="A282" s="18"/>
      <c r="B282" s="18"/>
      <c r="C282" s="18"/>
      <c r="D282" s="18"/>
      <c r="E282" s="18"/>
      <c r="F282" s="17" t="s">
        <v>412</v>
      </c>
      <c r="G282" s="17"/>
      <c r="H282" s="17"/>
      <c r="I282" s="17"/>
      <c r="J282" s="17"/>
      <c r="K282" s="17"/>
      <c r="L282" s="17"/>
      <c r="M282" s="17"/>
    </row>
    <row r="283" s="1" customFormat="true" ht="10.5" hidden="false" customHeight="true" outlineLevel="0" collapsed="false">
      <c r="A283" s="18"/>
      <c r="B283" s="18"/>
      <c r="C283" s="18"/>
      <c r="D283" s="18"/>
      <c r="E283" s="18"/>
      <c r="F283" s="17" t="s">
        <v>413</v>
      </c>
      <c r="G283" s="17"/>
      <c r="H283" s="17"/>
      <c r="I283" s="17"/>
      <c r="J283" s="17"/>
      <c r="K283" s="17"/>
      <c r="L283" s="17"/>
      <c r="M283" s="17"/>
    </row>
    <row r="284" s="1" customFormat="true" ht="10.5" hidden="false" customHeight="true" outlineLevel="0" collapsed="false">
      <c r="A284" s="18"/>
      <c r="B284" s="18"/>
      <c r="C284" s="18"/>
      <c r="D284" s="18"/>
      <c r="E284" s="18"/>
      <c r="F284" s="17" t="s">
        <v>414</v>
      </c>
      <c r="G284" s="17"/>
      <c r="H284" s="17"/>
      <c r="I284" s="17"/>
      <c r="J284" s="17"/>
      <c r="K284" s="17"/>
      <c r="L284" s="17"/>
      <c r="M284" s="17"/>
    </row>
    <row r="285" s="1" customFormat="true" ht="10.5" hidden="false" customHeight="true" outlineLevel="0" collapsed="false">
      <c r="A285" s="16"/>
      <c r="B285" s="16"/>
      <c r="C285" s="16"/>
      <c r="D285" s="16"/>
      <c r="E285" s="16"/>
      <c r="F285" s="17"/>
      <c r="G285" s="19"/>
      <c r="H285" s="19"/>
      <c r="I285" s="19"/>
      <c r="J285" s="19"/>
      <c r="K285" s="19"/>
      <c r="L285" s="19"/>
      <c r="M285" s="19"/>
    </row>
    <row r="286" s="1" customFormat="true" ht="10.5" hidden="false" customHeight="true" outlineLevel="0" collapsed="false">
      <c r="A286" s="16"/>
      <c r="B286" s="16"/>
      <c r="C286" s="16"/>
      <c r="D286" s="16"/>
      <c r="E286" s="16"/>
      <c r="F286" s="17"/>
      <c r="G286" s="19"/>
      <c r="H286" s="19"/>
      <c r="I286" s="19"/>
      <c r="J286" s="19"/>
      <c r="K286" s="19"/>
      <c r="L286" s="19"/>
      <c r="M286" s="19"/>
    </row>
    <row r="287" s="1" customFormat="true" ht="10.5" hidden="false" customHeight="true" outlineLevel="0" collapsed="false">
      <c r="A287" s="16"/>
      <c r="B287" s="16"/>
      <c r="C287" s="16"/>
      <c r="D287" s="16"/>
      <c r="E287" s="16"/>
      <c r="F287" s="17"/>
      <c r="G287" s="19"/>
      <c r="H287" s="19"/>
      <c r="I287" s="19"/>
      <c r="J287" s="19"/>
      <c r="K287" s="19"/>
      <c r="L287" s="19"/>
      <c r="M287" s="19"/>
    </row>
    <row r="288" s="1" customFormat="true" ht="10.5" hidden="false" customHeight="true" outlineLevel="0" collapsed="false">
      <c r="A288" s="16"/>
      <c r="B288" s="16"/>
      <c r="C288" s="16"/>
      <c r="D288" s="16"/>
      <c r="E288" s="16"/>
      <c r="F288" s="17"/>
      <c r="G288" s="19"/>
      <c r="H288" s="19"/>
      <c r="I288" s="19"/>
      <c r="J288" s="19"/>
      <c r="K288" s="19"/>
      <c r="L288" s="19"/>
      <c r="M288" s="19"/>
    </row>
    <row r="289" s="1" customFormat="true" ht="10.5" hidden="false" customHeight="true" outlineLevel="0" collapsed="false">
      <c r="A289" s="16"/>
      <c r="B289" s="16"/>
      <c r="C289" s="16"/>
      <c r="D289" s="16"/>
      <c r="E289" s="16"/>
      <c r="F289" s="17"/>
      <c r="G289" s="19"/>
      <c r="H289" s="19"/>
      <c r="I289" s="19"/>
      <c r="J289" s="19"/>
      <c r="K289" s="19"/>
      <c r="L289" s="19"/>
      <c r="M289" s="19"/>
    </row>
    <row r="290" s="1" customFormat="true" ht="10.5" hidden="false" customHeight="true" outlineLevel="0" collapsed="false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3" t="s">
        <v>415</v>
      </c>
    </row>
    <row r="291" s="1" customFormat="true" ht="10.5" hidden="false" customHeight="true" outlineLevel="0" collapsed="false">
      <c r="A291" s="4"/>
      <c r="B291" s="4"/>
      <c r="C291" s="4"/>
      <c r="D291" s="4"/>
      <c r="E291" s="4"/>
      <c r="F291" s="5" t="s">
        <v>1</v>
      </c>
      <c r="G291" s="5"/>
      <c r="H291" s="5"/>
      <c r="I291" s="5"/>
      <c r="J291" s="5"/>
      <c r="K291" s="5"/>
      <c r="L291" s="5"/>
      <c r="M291" s="6" t="s">
        <v>2</v>
      </c>
    </row>
    <row r="292" s="1" customFormat="true" ht="10.5" hidden="false" customHeight="true" outlineLevel="0" collapsed="false">
      <c r="A292" s="2" t="s">
        <v>3</v>
      </c>
      <c r="B292" s="2"/>
      <c r="C292" s="2"/>
      <c r="D292" s="2"/>
      <c r="E292" s="2"/>
      <c r="F292" s="2"/>
      <c r="G292" s="2"/>
      <c r="H292" s="2"/>
      <c r="I292" s="0"/>
      <c r="J292" s="0"/>
      <c r="K292" s="0"/>
      <c r="L292" s="0"/>
      <c r="M292" s="0"/>
    </row>
    <row r="293" s="1" customFormat="true" ht="10.5" hidden="false" customHeight="true" outlineLevel="0" collapsed="false">
      <c r="A293" s="7" t="s">
        <v>4</v>
      </c>
      <c r="B293" s="7" t="s">
        <v>5</v>
      </c>
      <c r="C293" s="7"/>
      <c r="D293" s="7"/>
      <c r="E293" s="7" t="s">
        <v>6</v>
      </c>
      <c r="F293" s="7"/>
      <c r="G293" s="7"/>
      <c r="H293" s="7"/>
      <c r="I293" s="8" t="s">
        <v>7</v>
      </c>
      <c r="J293" s="7" t="s">
        <v>8</v>
      </c>
      <c r="K293" s="8" t="s">
        <v>9</v>
      </c>
      <c r="L293" s="8"/>
      <c r="M293" s="8" t="s">
        <v>10</v>
      </c>
    </row>
    <row r="294" s="1" customFormat="true" ht="10.5" hidden="false" customHeight="true" outlineLevel="0" collapsed="false">
      <c r="A294" s="9" t="s">
        <v>11</v>
      </c>
      <c r="B294" s="9"/>
      <c r="C294" s="9"/>
      <c r="D294" s="9"/>
      <c r="E294" s="9"/>
      <c r="F294" s="9"/>
      <c r="G294" s="9"/>
      <c r="H294" s="9"/>
      <c r="I294" s="9"/>
      <c r="J294" s="9"/>
      <c r="K294" s="9"/>
      <c r="L294" s="9"/>
      <c r="M294" s="9"/>
    </row>
    <row r="295" s="1" customFormat="true" ht="10.5" hidden="false" customHeight="true" outlineLevel="0" collapsed="false">
      <c r="A295" s="16"/>
      <c r="B295" s="16"/>
      <c r="C295" s="16"/>
      <c r="D295" s="16"/>
      <c r="E295" s="16"/>
      <c r="F295" s="17"/>
      <c r="G295" s="19"/>
      <c r="H295" s="19"/>
      <c r="I295" s="19"/>
      <c r="J295" s="19"/>
      <c r="K295" s="19"/>
      <c r="L295" s="19"/>
      <c r="M295" s="19"/>
    </row>
    <row r="296" s="1" customFormat="true" ht="10.5" hidden="false" customHeight="true" outlineLevel="0" collapsed="false">
      <c r="A296" s="11" t="s">
        <v>416</v>
      </c>
      <c r="B296" s="12" t="s">
        <v>417</v>
      </c>
      <c r="C296" s="12"/>
      <c r="D296" s="12"/>
      <c r="E296" s="12" t="s">
        <v>418</v>
      </c>
      <c r="F296" s="12"/>
      <c r="G296" s="12"/>
      <c r="H296" s="12"/>
      <c r="I296" s="13" t="n">
        <v>76</v>
      </c>
      <c r="J296" s="11" t="s">
        <v>67</v>
      </c>
      <c r="K296" s="14" t="n">
        <v>0</v>
      </c>
      <c r="L296" s="14"/>
      <c r="M296" s="15" t="n">
        <f aca="false">PRODUCT(K296,I296)</f>
        <v>0</v>
      </c>
    </row>
    <row r="297" s="1" customFormat="true" ht="10.5" hidden="false" customHeight="true" outlineLevel="0" collapsed="false">
      <c r="A297" s="11" t="s">
        <v>419</v>
      </c>
      <c r="B297" s="12" t="s">
        <v>420</v>
      </c>
      <c r="C297" s="12"/>
      <c r="D297" s="12"/>
      <c r="E297" s="12" t="s">
        <v>421</v>
      </c>
      <c r="F297" s="12"/>
      <c r="G297" s="12"/>
      <c r="H297" s="12"/>
      <c r="I297" s="13" t="n">
        <v>76</v>
      </c>
      <c r="J297" s="11" t="s">
        <v>67</v>
      </c>
      <c r="K297" s="14" t="n">
        <v>0</v>
      </c>
      <c r="L297" s="14"/>
      <c r="M297" s="15" t="n">
        <f aca="false">PRODUCT(K297,I297)</f>
        <v>0</v>
      </c>
    </row>
    <row r="298" s="1" customFormat="true" ht="10.5" hidden="false" customHeight="true" outlineLevel="0" collapsed="false">
      <c r="A298" s="11" t="s">
        <v>422</v>
      </c>
      <c r="B298" s="12" t="s">
        <v>423</v>
      </c>
      <c r="C298" s="12"/>
      <c r="D298" s="12"/>
      <c r="E298" s="12" t="s">
        <v>424</v>
      </c>
      <c r="F298" s="12"/>
      <c r="G298" s="12"/>
      <c r="H298" s="12"/>
      <c r="I298" s="13" t="n">
        <v>73</v>
      </c>
      <c r="J298" s="11" t="s">
        <v>67</v>
      </c>
      <c r="K298" s="14" t="n">
        <v>0</v>
      </c>
      <c r="L298" s="14"/>
      <c r="M298" s="15" t="n">
        <f aca="false">PRODUCT(K298,I298)</f>
        <v>0</v>
      </c>
    </row>
    <row r="299" s="1" customFormat="true" ht="10.5" hidden="false" customHeight="true" outlineLevel="0" collapsed="false">
      <c r="A299" s="16"/>
      <c r="B299" s="16"/>
      <c r="C299" s="16"/>
      <c r="D299" s="16"/>
      <c r="E299" s="16"/>
      <c r="F299" s="17" t="s">
        <v>425</v>
      </c>
      <c r="G299" s="17"/>
      <c r="H299" s="17"/>
      <c r="I299" s="17"/>
      <c r="J299" s="17"/>
      <c r="K299" s="17"/>
      <c r="L299" s="17"/>
      <c r="M299" s="17"/>
    </row>
    <row r="300" s="1" customFormat="true" ht="20.25" hidden="false" customHeight="true" outlineLevel="0" collapsed="false">
      <c r="A300" s="11" t="s">
        <v>426</v>
      </c>
      <c r="B300" s="12" t="s">
        <v>427</v>
      </c>
      <c r="C300" s="12"/>
      <c r="D300" s="12"/>
      <c r="E300" s="12" t="s">
        <v>428</v>
      </c>
      <c r="F300" s="12"/>
      <c r="G300" s="12"/>
      <c r="H300" s="12"/>
      <c r="I300" s="13" t="n">
        <v>76</v>
      </c>
      <c r="J300" s="11" t="s">
        <v>67</v>
      </c>
      <c r="K300" s="14" t="n">
        <v>0</v>
      </c>
      <c r="L300" s="14"/>
      <c r="M300" s="15" t="n">
        <f aca="false">PRODUCT(K300,I300)</f>
        <v>0</v>
      </c>
    </row>
    <row r="301" s="1" customFormat="true" ht="18.75" hidden="false" customHeight="true" outlineLevel="0" collapsed="false">
      <c r="A301" s="11" t="s">
        <v>429</v>
      </c>
      <c r="B301" s="12" t="s">
        <v>430</v>
      </c>
      <c r="C301" s="12"/>
      <c r="D301" s="12"/>
      <c r="E301" s="12" t="s">
        <v>431</v>
      </c>
      <c r="F301" s="12"/>
      <c r="G301" s="12"/>
      <c r="H301" s="12"/>
      <c r="I301" s="13" t="n">
        <v>76</v>
      </c>
      <c r="J301" s="11" t="s">
        <v>67</v>
      </c>
      <c r="K301" s="14" t="n">
        <v>0</v>
      </c>
      <c r="L301" s="14"/>
      <c r="M301" s="15" t="n">
        <f aca="false">PRODUCT(K301,I301)</f>
        <v>0</v>
      </c>
    </row>
    <row r="302" s="1" customFormat="true" ht="10.5" hidden="false" customHeight="true" outlineLevel="0" collapsed="false">
      <c r="A302" s="16"/>
      <c r="B302" s="16"/>
      <c r="C302" s="16"/>
      <c r="D302" s="16"/>
      <c r="E302" s="20" t="s">
        <v>168</v>
      </c>
      <c r="F302" s="20"/>
      <c r="G302" s="20"/>
      <c r="H302" s="21" t="s">
        <v>274</v>
      </c>
      <c r="I302" s="21"/>
      <c r="J302" s="21"/>
      <c r="K302" s="21"/>
      <c r="L302" s="22" t="n">
        <f aca="false">SUM(M301,M300,M298,M297,M296,M279,M277,M274,M272,M270,M268,M266,M260,M258,M255,M253,M250,M247,M237,M235,M232,M229,M228,M223,M221,M219,M218,M217,M215,M213,M211,M210,M199,M177)</f>
        <v>0</v>
      </c>
      <c r="M302" s="22"/>
    </row>
    <row r="303" s="1" customFormat="true" ht="10.5" hidden="false" customHeight="true" outlineLevel="0" collapsed="false">
      <c r="A303" s="23" t="s">
        <v>432</v>
      </c>
      <c r="B303" s="23"/>
      <c r="C303" s="23"/>
      <c r="D303" s="23"/>
      <c r="E303" s="23"/>
      <c r="F303" s="23"/>
      <c r="G303" s="23"/>
      <c r="H303" s="23"/>
      <c r="I303" s="23"/>
      <c r="J303" s="23"/>
      <c r="K303" s="23"/>
      <c r="L303" s="23"/>
      <c r="M303" s="23"/>
    </row>
    <row r="304" s="1" customFormat="true" ht="10.5" hidden="false" customHeight="true" outlineLevel="0" collapsed="false">
      <c r="A304" s="11" t="s">
        <v>433</v>
      </c>
      <c r="B304" s="12" t="s">
        <v>434</v>
      </c>
      <c r="C304" s="12"/>
      <c r="D304" s="12"/>
      <c r="E304" s="12" t="s">
        <v>435</v>
      </c>
      <c r="F304" s="12"/>
      <c r="G304" s="12"/>
      <c r="H304" s="12"/>
      <c r="I304" s="13" t="n">
        <v>1</v>
      </c>
      <c r="J304" s="11" t="s">
        <v>80</v>
      </c>
      <c r="K304" s="14" t="n">
        <v>0</v>
      </c>
      <c r="L304" s="14"/>
      <c r="M304" s="15" t="n">
        <f aca="false">PRODUCT(K304,I304)</f>
        <v>0</v>
      </c>
    </row>
    <row r="305" s="1" customFormat="true" ht="10.5" hidden="false" customHeight="true" outlineLevel="0" collapsed="false">
      <c r="A305" s="16"/>
      <c r="B305" s="16"/>
      <c r="C305" s="16"/>
      <c r="D305" s="16"/>
      <c r="E305" s="16"/>
      <c r="F305" s="17" t="s">
        <v>436</v>
      </c>
      <c r="G305" s="17"/>
      <c r="H305" s="17"/>
      <c r="I305" s="17"/>
      <c r="J305" s="17"/>
      <c r="K305" s="17"/>
      <c r="L305" s="17"/>
      <c r="M305" s="17"/>
    </row>
    <row r="306" s="1" customFormat="true" ht="10.5" hidden="false" customHeight="true" outlineLevel="0" collapsed="false">
      <c r="A306" s="11" t="s">
        <v>437</v>
      </c>
      <c r="B306" s="12" t="s">
        <v>438</v>
      </c>
      <c r="C306" s="12"/>
      <c r="D306" s="12"/>
      <c r="E306" s="12" t="s">
        <v>439</v>
      </c>
      <c r="F306" s="12"/>
      <c r="G306" s="12"/>
      <c r="H306" s="12"/>
      <c r="I306" s="13" t="n">
        <v>10</v>
      </c>
      <c r="J306" s="11" t="s">
        <v>22</v>
      </c>
      <c r="K306" s="14" t="n">
        <v>0</v>
      </c>
      <c r="L306" s="14"/>
      <c r="M306" s="15" t="n">
        <f aca="false">PRODUCT(K306,I306)</f>
        <v>0</v>
      </c>
    </row>
    <row r="307" s="1" customFormat="true" ht="10.5" hidden="false" customHeight="true" outlineLevel="0" collapsed="false">
      <c r="A307" s="18"/>
      <c r="B307" s="18"/>
      <c r="C307" s="18"/>
      <c r="D307" s="18"/>
      <c r="E307" s="18"/>
      <c r="F307" s="17" t="s">
        <v>440</v>
      </c>
      <c r="G307" s="17"/>
      <c r="H307" s="17"/>
      <c r="I307" s="17"/>
      <c r="J307" s="17"/>
      <c r="K307" s="17"/>
      <c r="L307" s="17"/>
      <c r="M307" s="17"/>
    </row>
    <row r="308" s="1" customFormat="true" ht="10.5" hidden="false" customHeight="true" outlineLevel="0" collapsed="false">
      <c r="A308" s="18"/>
      <c r="B308" s="18"/>
      <c r="C308" s="18"/>
      <c r="D308" s="18"/>
      <c r="E308" s="18"/>
      <c r="F308" s="17" t="s">
        <v>288</v>
      </c>
      <c r="G308" s="17"/>
      <c r="H308" s="17"/>
      <c r="I308" s="17"/>
      <c r="J308" s="17"/>
      <c r="K308" s="17"/>
      <c r="L308" s="17"/>
      <c r="M308" s="17"/>
    </row>
    <row r="309" s="1" customFormat="true" ht="10.5" hidden="false" customHeight="true" outlineLevel="0" collapsed="false">
      <c r="A309" s="18"/>
      <c r="B309" s="18"/>
      <c r="C309" s="18"/>
      <c r="D309" s="18"/>
      <c r="E309" s="18"/>
      <c r="F309" s="17" t="s">
        <v>289</v>
      </c>
      <c r="G309" s="17"/>
      <c r="H309" s="17"/>
      <c r="I309" s="17"/>
      <c r="J309" s="17"/>
      <c r="K309" s="17"/>
      <c r="L309" s="17"/>
      <c r="M309" s="17"/>
    </row>
    <row r="310" s="1" customFormat="true" ht="10.5" hidden="false" customHeight="true" outlineLevel="0" collapsed="false">
      <c r="A310" s="18"/>
      <c r="B310" s="18"/>
      <c r="C310" s="18"/>
      <c r="D310" s="18"/>
      <c r="E310" s="18"/>
      <c r="F310" s="17" t="s">
        <v>290</v>
      </c>
      <c r="G310" s="17"/>
      <c r="H310" s="17"/>
      <c r="I310" s="17"/>
      <c r="J310" s="17"/>
      <c r="K310" s="17"/>
      <c r="L310" s="17"/>
      <c r="M310" s="17"/>
    </row>
    <row r="311" s="1" customFormat="true" ht="10.5" hidden="false" customHeight="true" outlineLevel="0" collapsed="false">
      <c r="A311" s="18"/>
      <c r="B311" s="18"/>
      <c r="C311" s="18"/>
      <c r="D311" s="18"/>
      <c r="E311" s="18"/>
      <c r="F311" s="17" t="s">
        <v>291</v>
      </c>
      <c r="G311" s="17"/>
      <c r="H311" s="17"/>
      <c r="I311" s="17"/>
      <c r="J311" s="17"/>
      <c r="K311" s="17"/>
      <c r="L311" s="17"/>
      <c r="M311" s="17"/>
    </row>
    <row r="312" s="1" customFormat="true" ht="10.5" hidden="false" customHeight="true" outlineLevel="0" collapsed="false">
      <c r="A312" s="18"/>
      <c r="B312" s="18"/>
      <c r="C312" s="18"/>
      <c r="D312" s="18"/>
      <c r="E312" s="18"/>
      <c r="F312" s="17" t="s">
        <v>293</v>
      </c>
      <c r="G312" s="17"/>
      <c r="H312" s="17"/>
      <c r="I312" s="17"/>
      <c r="J312" s="17"/>
      <c r="K312" s="17"/>
      <c r="L312" s="17"/>
      <c r="M312" s="17"/>
    </row>
    <row r="313" s="1" customFormat="true" ht="10.5" hidden="false" customHeight="true" outlineLevel="0" collapsed="false">
      <c r="A313" s="18"/>
      <c r="B313" s="18"/>
      <c r="C313" s="18"/>
      <c r="D313" s="18"/>
      <c r="E313" s="18"/>
      <c r="F313" s="17" t="s">
        <v>294</v>
      </c>
      <c r="G313" s="17"/>
      <c r="H313" s="17"/>
      <c r="I313" s="17"/>
      <c r="J313" s="17"/>
      <c r="K313" s="17"/>
      <c r="L313" s="17"/>
      <c r="M313" s="17"/>
    </row>
    <row r="314" s="1" customFormat="true" ht="10.5" hidden="false" customHeight="true" outlineLevel="0" collapsed="false">
      <c r="A314" s="18"/>
      <c r="B314" s="18"/>
      <c r="C314" s="18"/>
      <c r="D314" s="18"/>
      <c r="E314" s="18"/>
      <c r="F314" s="17" t="s">
        <v>441</v>
      </c>
      <c r="G314" s="17"/>
      <c r="H314" s="17"/>
      <c r="I314" s="17"/>
      <c r="J314" s="17"/>
      <c r="K314" s="17"/>
      <c r="L314" s="17"/>
      <c r="M314" s="17"/>
    </row>
    <row r="315" s="1" customFormat="true" ht="9.75" hidden="false" customHeight="true" outlineLevel="0" collapsed="false">
      <c r="A315" s="18"/>
      <c r="B315" s="18"/>
      <c r="C315" s="18"/>
      <c r="D315" s="18"/>
      <c r="E315" s="18"/>
      <c r="F315" s="17" t="s">
        <v>296</v>
      </c>
      <c r="G315" s="17"/>
      <c r="H315" s="17"/>
      <c r="I315" s="17"/>
      <c r="J315" s="17"/>
      <c r="K315" s="17"/>
      <c r="L315" s="17"/>
      <c r="M315" s="17"/>
    </row>
    <row r="316" s="1" customFormat="true" ht="10.5" hidden="false" customHeight="true" outlineLevel="0" collapsed="false">
      <c r="A316" s="11" t="s">
        <v>442</v>
      </c>
      <c r="B316" s="12" t="s">
        <v>443</v>
      </c>
      <c r="C316" s="12"/>
      <c r="D316" s="12"/>
      <c r="E316" s="12" t="s">
        <v>444</v>
      </c>
      <c r="F316" s="12"/>
      <c r="G316" s="12"/>
      <c r="H316" s="12"/>
      <c r="I316" s="13" t="n">
        <v>5</v>
      </c>
      <c r="J316" s="11" t="s">
        <v>22</v>
      </c>
      <c r="K316" s="14" t="n">
        <v>0</v>
      </c>
      <c r="L316" s="14"/>
      <c r="M316" s="15" t="n">
        <f aca="false">PRODUCT(K316,I316)</f>
        <v>0</v>
      </c>
    </row>
    <row r="317" s="1" customFormat="true" ht="9.75" hidden="false" customHeight="true" outlineLevel="0" collapsed="false">
      <c r="A317" s="18"/>
      <c r="B317" s="18"/>
      <c r="C317" s="18"/>
      <c r="D317" s="18"/>
      <c r="E317" s="18"/>
      <c r="F317" s="17" t="s">
        <v>445</v>
      </c>
      <c r="G317" s="17"/>
      <c r="H317" s="17"/>
      <c r="I317" s="17"/>
      <c r="J317" s="17"/>
      <c r="K317" s="17"/>
      <c r="L317" s="17"/>
      <c r="M317" s="17"/>
    </row>
    <row r="318" s="1" customFormat="true" ht="9.75" hidden="false" customHeight="true" outlineLevel="0" collapsed="false">
      <c r="A318" s="18"/>
      <c r="B318" s="18"/>
      <c r="C318" s="18"/>
      <c r="D318" s="18"/>
      <c r="E318" s="18"/>
      <c r="F318" s="17" t="s">
        <v>446</v>
      </c>
      <c r="G318" s="17"/>
      <c r="H318" s="17"/>
      <c r="I318" s="17"/>
      <c r="J318" s="17"/>
      <c r="K318" s="17"/>
      <c r="L318" s="17"/>
      <c r="M318" s="17"/>
    </row>
    <row r="319" s="1" customFormat="true" ht="9.75" hidden="false" customHeight="true" outlineLevel="0" collapsed="false">
      <c r="A319" s="11" t="s">
        <v>447</v>
      </c>
      <c r="B319" s="12" t="s">
        <v>448</v>
      </c>
      <c r="C319" s="12"/>
      <c r="D319" s="12"/>
      <c r="E319" s="12" t="s">
        <v>449</v>
      </c>
      <c r="F319" s="12"/>
      <c r="G319" s="12"/>
      <c r="H319" s="12"/>
      <c r="I319" s="13" t="n">
        <v>106</v>
      </c>
      <c r="J319" s="11" t="s">
        <v>67</v>
      </c>
      <c r="K319" s="14" t="n">
        <v>0</v>
      </c>
      <c r="L319" s="14"/>
      <c r="M319" s="15" t="n">
        <f aca="false">PRODUCT(K319,I319)</f>
        <v>0</v>
      </c>
    </row>
    <row r="320" s="1" customFormat="true" ht="9.75" hidden="false" customHeight="true" outlineLevel="0" collapsed="false">
      <c r="A320" s="16"/>
      <c r="B320" s="16"/>
      <c r="C320" s="16"/>
      <c r="D320" s="16"/>
      <c r="E320" s="16"/>
      <c r="F320" s="17" t="s">
        <v>450</v>
      </c>
      <c r="G320" s="17"/>
      <c r="H320" s="17"/>
      <c r="I320" s="17"/>
      <c r="J320" s="17"/>
      <c r="K320" s="17"/>
      <c r="L320" s="17"/>
      <c r="M320" s="17"/>
    </row>
    <row r="321" s="1" customFormat="true" ht="9.75" hidden="false" customHeight="true" outlineLevel="0" collapsed="false">
      <c r="A321" s="11" t="s">
        <v>451</v>
      </c>
      <c r="B321" s="12" t="s">
        <v>452</v>
      </c>
      <c r="C321" s="12"/>
      <c r="D321" s="12"/>
      <c r="E321" s="12" t="s">
        <v>453</v>
      </c>
      <c r="F321" s="12"/>
      <c r="G321" s="12"/>
      <c r="H321" s="12"/>
      <c r="I321" s="13" t="n">
        <v>26</v>
      </c>
      <c r="J321" s="11" t="s">
        <v>17</v>
      </c>
      <c r="K321" s="14" t="n">
        <v>0</v>
      </c>
      <c r="L321" s="14"/>
      <c r="M321" s="15" t="n">
        <f aca="false">PRODUCT(K321,I321)</f>
        <v>0</v>
      </c>
    </row>
    <row r="322" s="1" customFormat="true" ht="9.75" hidden="false" customHeight="true" outlineLevel="0" collapsed="false">
      <c r="A322" s="16"/>
      <c r="B322" s="16"/>
      <c r="C322" s="16"/>
      <c r="D322" s="16"/>
      <c r="E322" s="16"/>
      <c r="F322" s="17" t="s">
        <v>454</v>
      </c>
      <c r="G322" s="17"/>
      <c r="H322" s="17"/>
      <c r="I322" s="17"/>
      <c r="J322" s="17"/>
      <c r="K322" s="17"/>
      <c r="L322" s="17"/>
      <c r="M322" s="17"/>
    </row>
    <row r="323" s="1" customFormat="true" ht="9.75" hidden="false" customHeight="true" outlineLevel="0" collapsed="false">
      <c r="A323" s="16"/>
      <c r="B323" s="16"/>
      <c r="C323" s="16"/>
      <c r="D323" s="16"/>
      <c r="E323" s="20" t="s">
        <v>168</v>
      </c>
      <c r="F323" s="20"/>
      <c r="G323" s="20"/>
      <c r="H323" s="21" t="s">
        <v>432</v>
      </c>
      <c r="I323" s="21"/>
      <c r="J323" s="21"/>
      <c r="K323" s="21"/>
      <c r="L323" s="22" t="n">
        <f aca="false">SUM(M321,M319,M316,M306,M304)</f>
        <v>0</v>
      </c>
      <c r="M323" s="22"/>
    </row>
    <row r="324" s="1" customFormat="true" ht="11.25" hidden="false" customHeight="true" outlineLevel="0" collapsed="false">
      <c r="A324" s="23" t="s">
        <v>455</v>
      </c>
      <c r="B324" s="23"/>
      <c r="C324" s="23"/>
      <c r="D324" s="23"/>
      <c r="E324" s="23"/>
      <c r="F324" s="23"/>
      <c r="G324" s="23"/>
      <c r="H324" s="23"/>
      <c r="I324" s="23"/>
      <c r="J324" s="23"/>
      <c r="K324" s="23"/>
      <c r="L324" s="23"/>
      <c r="M324" s="23"/>
    </row>
    <row r="325" s="1" customFormat="true" ht="9.75" hidden="false" customHeight="true" outlineLevel="0" collapsed="false">
      <c r="A325" s="11" t="s">
        <v>456</v>
      </c>
      <c r="B325" s="12" t="s">
        <v>457</v>
      </c>
      <c r="C325" s="12"/>
      <c r="D325" s="12"/>
      <c r="E325" s="12" t="s">
        <v>458</v>
      </c>
      <c r="F325" s="12"/>
      <c r="G325" s="12"/>
      <c r="H325" s="12"/>
      <c r="I325" s="13" t="n">
        <v>1198.894</v>
      </c>
      <c r="J325" s="11" t="s">
        <v>459</v>
      </c>
      <c r="K325" s="14" t="n">
        <v>0</v>
      </c>
      <c r="L325" s="14"/>
      <c r="M325" s="15" t="n">
        <f aca="false">PRODUCT(K325,I325)</f>
        <v>0</v>
      </c>
    </row>
    <row r="326" s="1" customFormat="true" ht="9.75" hidden="false" customHeight="true" outlineLevel="0" collapsed="false">
      <c r="A326" s="18"/>
      <c r="B326" s="18"/>
      <c r="C326" s="18"/>
      <c r="D326" s="18"/>
      <c r="E326" s="18"/>
      <c r="F326" s="17" t="s">
        <v>460</v>
      </c>
      <c r="G326" s="17"/>
      <c r="H326" s="17"/>
      <c r="I326" s="17"/>
      <c r="J326" s="17"/>
      <c r="K326" s="17"/>
      <c r="L326" s="17"/>
      <c r="M326" s="17"/>
    </row>
    <row r="327" s="1" customFormat="true" ht="9.75" hidden="false" customHeight="true" outlineLevel="0" collapsed="false">
      <c r="A327" s="18"/>
      <c r="B327" s="18"/>
      <c r="C327" s="18"/>
      <c r="D327" s="18"/>
      <c r="E327" s="18"/>
      <c r="F327" s="17" t="s">
        <v>461</v>
      </c>
      <c r="G327" s="17"/>
      <c r="H327" s="17"/>
      <c r="I327" s="17"/>
      <c r="J327" s="17"/>
      <c r="K327" s="17"/>
      <c r="L327" s="17"/>
      <c r="M327" s="17"/>
    </row>
    <row r="328" s="1" customFormat="true" ht="9.75" hidden="false" customHeight="true" outlineLevel="0" collapsed="false">
      <c r="A328" s="18"/>
      <c r="B328" s="18"/>
      <c r="C328" s="18"/>
      <c r="D328" s="18"/>
      <c r="E328" s="18"/>
      <c r="F328" s="17" t="s">
        <v>462</v>
      </c>
      <c r="G328" s="17"/>
      <c r="H328" s="17"/>
      <c r="I328" s="17"/>
      <c r="J328" s="17"/>
      <c r="K328" s="17"/>
      <c r="L328" s="17"/>
      <c r="M328" s="17"/>
    </row>
    <row r="329" s="1" customFormat="true" ht="15" hidden="false" customHeight="true" outlineLevel="0" collapsed="false">
      <c r="A329" s="18"/>
      <c r="B329" s="18"/>
      <c r="C329" s="18"/>
      <c r="D329" s="18"/>
      <c r="E329" s="18"/>
      <c r="F329" s="25" t="s">
        <v>463</v>
      </c>
      <c r="G329" s="25"/>
      <c r="H329" s="25"/>
      <c r="I329" s="25"/>
      <c r="J329" s="25"/>
      <c r="K329" s="25"/>
      <c r="L329" s="25"/>
      <c r="M329" s="25"/>
    </row>
    <row r="330" s="1" customFormat="true" ht="15" hidden="false" customHeight="true" outlineLevel="0" collapsed="false">
      <c r="A330" s="18"/>
      <c r="B330" s="18"/>
      <c r="C330" s="18"/>
      <c r="D330" s="18"/>
      <c r="E330" s="18"/>
      <c r="F330" s="25" t="s">
        <v>464</v>
      </c>
      <c r="G330" s="25"/>
      <c r="H330" s="25"/>
      <c r="I330" s="25"/>
      <c r="J330" s="25"/>
      <c r="K330" s="25"/>
      <c r="L330" s="25"/>
      <c r="M330" s="25"/>
    </row>
    <row r="331" s="1" customFormat="true" ht="15" hidden="false" customHeight="true" outlineLevel="0" collapsed="false">
      <c r="A331" s="18"/>
      <c r="B331" s="18"/>
      <c r="C331" s="18"/>
      <c r="D331" s="18"/>
      <c r="E331" s="18"/>
      <c r="F331" s="25" t="s">
        <v>465</v>
      </c>
      <c r="G331" s="25"/>
      <c r="H331" s="25"/>
      <c r="I331" s="25"/>
      <c r="J331" s="25"/>
      <c r="K331" s="25"/>
      <c r="L331" s="25"/>
      <c r="M331" s="25"/>
    </row>
    <row r="332" s="1" customFormat="true" ht="11.25" hidden="false" customHeight="true" outlineLevel="0" collapsed="false">
      <c r="A332" s="11" t="s">
        <v>466</v>
      </c>
      <c r="B332" s="12" t="s">
        <v>467</v>
      </c>
      <c r="C332" s="12"/>
      <c r="D332" s="12"/>
      <c r="E332" s="12" t="s">
        <v>468</v>
      </c>
      <c r="F332" s="12"/>
      <c r="G332" s="12"/>
      <c r="H332" s="12"/>
      <c r="I332" s="13" t="n">
        <v>14163.076</v>
      </c>
      <c r="J332" s="11" t="s">
        <v>459</v>
      </c>
      <c r="K332" s="14" t="n">
        <v>0</v>
      </c>
      <c r="L332" s="14"/>
      <c r="M332" s="15" t="n">
        <f aca="false">PRODUCT(K332,I332)</f>
        <v>0</v>
      </c>
    </row>
    <row r="333" s="1" customFormat="true" ht="15" hidden="false" customHeight="true" outlineLevel="0" collapsed="false">
      <c r="A333" s="18"/>
      <c r="B333" s="18"/>
      <c r="C333" s="18"/>
      <c r="D333" s="18"/>
      <c r="E333" s="18"/>
      <c r="F333" s="17" t="s">
        <v>469</v>
      </c>
      <c r="G333" s="17"/>
      <c r="H333" s="17"/>
      <c r="I333" s="17"/>
      <c r="J333" s="17"/>
      <c r="K333" s="17"/>
      <c r="L333" s="17"/>
      <c r="M333" s="17"/>
    </row>
    <row r="334" s="1" customFormat="true" ht="15" hidden="false" customHeight="true" outlineLevel="0" collapsed="false">
      <c r="A334" s="18"/>
      <c r="B334" s="18"/>
      <c r="C334" s="18"/>
      <c r="D334" s="18"/>
      <c r="E334" s="18"/>
      <c r="F334" s="17" t="s">
        <v>470</v>
      </c>
      <c r="G334" s="17"/>
      <c r="H334" s="17"/>
      <c r="I334" s="17"/>
      <c r="J334" s="17"/>
      <c r="K334" s="17"/>
      <c r="L334" s="17"/>
      <c r="M334" s="17"/>
    </row>
    <row r="335" s="1" customFormat="true" ht="15" hidden="false" customHeight="true" outlineLevel="0" collapsed="false">
      <c r="A335" s="18"/>
      <c r="B335" s="18"/>
      <c r="C335" s="18"/>
      <c r="D335" s="18"/>
      <c r="E335" s="18"/>
      <c r="F335" s="17" t="s">
        <v>471</v>
      </c>
      <c r="G335" s="17"/>
      <c r="H335" s="17"/>
      <c r="I335" s="17"/>
      <c r="J335" s="17"/>
      <c r="K335" s="17"/>
      <c r="L335" s="17"/>
      <c r="M335" s="17"/>
    </row>
    <row r="336" s="1" customFormat="true" ht="15" hidden="false" customHeight="true" outlineLevel="0" collapsed="false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3" t="s">
        <v>472</v>
      </c>
    </row>
    <row r="337" s="1" customFormat="true" ht="15" hidden="false" customHeight="true" outlineLevel="0" collapsed="false">
      <c r="A337" s="4"/>
      <c r="B337" s="4"/>
      <c r="C337" s="4"/>
      <c r="D337" s="4"/>
      <c r="E337" s="4"/>
      <c r="F337" s="5" t="s">
        <v>1</v>
      </c>
      <c r="G337" s="5"/>
      <c r="H337" s="5"/>
      <c r="I337" s="5"/>
      <c r="J337" s="5"/>
      <c r="K337" s="5"/>
      <c r="L337" s="5"/>
      <c r="M337" s="6" t="s">
        <v>2</v>
      </c>
    </row>
    <row r="338" s="1" customFormat="true" ht="15" hidden="false" customHeight="true" outlineLevel="0" collapsed="false">
      <c r="A338" s="2" t="s">
        <v>3</v>
      </c>
      <c r="B338" s="2"/>
      <c r="C338" s="2"/>
      <c r="D338" s="2"/>
      <c r="E338" s="2"/>
      <c r="F338" s="2"/>
      <c r="G338" s="2"/>
      <c r="H338" s="2"/>
      <c r="I338" s="0"/>
      <c r="J338" s="0"/>
      <c r="K338" s="0"/>
      <c r="L338" s="0"/>
      <c r="M338" s="0"/>
    </row>
    <row r="339" s="1" customFormat="true" ht="15" hidden="false" customHeight="true" outlineLevel="0" collapsed="false">
      <c r="A339" s="7" t="s">
        <v>4</v>
      </c>
      <c r="B339" s="7" t="s">
        <v>5</v>
      </c>
      <c r="C339" s="7"/>
      <c r="D339" s="7"/>
      <c r="E339" s="7" t="s">
        <v>6</v>
      </c>
      <c r="F339" s="7"/>
      <c r="G339" s="7"/>
      <c r="H339" s="7"/>
      <c r="I339" s="8" t="s">
        <v>7</v>
      </c>
      <c r="J339" s="7" t="s">
        <v>8</v>
      </c>
      <c r="K339" s="8" t="s">
        <v>9</v>
      </c>
      <c r="L339" s="8"/>
      <c r="M339" s="8" t="s">
        <v>10</v>
      </c>
    </row>
    <row r="340" s="1" customFormat="true" ht="15" hidden="false" customHeight="true" outlineLevel="0" collapsed="false">
      <c r="A340" s="9" t="s">
        <v>11</v>
      </c>
      <c r="B340" s="9"/>
      <c r="C340" s="9"/>
      <c r="D340" s="9"/>
      <c r="E340" s="9"/>
      <c r="F340" s="9"/>
      <c r="G340" s="9"/>
      <c r="H340" s="9"/>
      <c r="I340" s="9"/>
      <c r="J340" s="9"/>
      <c r="K340" s="9"/>
      <c r="L340" s="9"/>
      <c r="M340" s="9"/>
    </row>
    <row r="341" s="1" customFormat="true" ht="15" hidden="false" customHeight="true" outlineLevel="0" collapsed="false">
      <c r="A341" s="16"/>
      <c r="B341" s="16"/>
      <c r="C341" s="16"/>
      <c r="D341" s="16"/>
      <c r="E341" s="16"/>
      <c r="F341" s="17"/>
      <c r="G341" s="19"/>
      <c r="H341" s="19"/>
      <c r="I341" s="19"/>
      <c r="J341" s="19"/>
      <c r="K341" s="19"/>
      <c r="L341" s="19"/>
      <c r="M341" s="19"/>
    </row>
    <row r="342" s="1" customFormat="true" ht="11.25" hidden="false" customHeight="true" outlineLevel="0" collapsed="false">
      <c r="A342" s="11" t="s">
        <v>473</v>
      </c>
      <c r="B342" s="12" t="s">
        <v>474</v>
      </c>
      <c r="C342" s="12"/>
      <c r="D342" s="12"/>
      <c r="E342" s="12" t="s">
        <v>475</v>
      </c>
      <c r="F342" s="12"/>
      <c r="G342" s="12"/>
      <c r="H342" s="12"/>
      <c r="I342" s="13" t="n">
        <v>199.136</v>
      </c>
      <c r="J342" s="11" t="s">
        <v>459</v>
      </c>
      <c r="K342" s="14" t="n">
        <v>0</v>
      </c>
      <c r="L342" s="14"/>
      <c r="M342" s="15" t="n">
        <f aca="false">PRODUCT(K342,I342)</f>
        <v>0</v>
      </c>
    </row>
    <row r="343" s="1" customFormat="true" ht="11.25" hidden="false" customHeight="true" outlineLevel="0" collapsed="false">
      <c r="A343" s="18"/>
      <c r="B343" s="18"/>
      <c r="C343" s="18"/>
      <c r="D343" s="18"/>
      <c r="E343" s="18"/>
      <c r="F343" s="17" t="s">
        <v>476</v>
      </c>
      <c r="G343" s="17"/>
      <c r="H343" s="17"/>
      <c r="I343" s="17"/>
      <c r="J343" s="17"/>
      <c r="K343" s="17"/>
      <c r="L343" s="17"/>
      <c r="M343" s="17"/>
    </row>
    <row r="344" s="1" customFormat="true" ht="11.25" hidden="false" customHeight="true" outlineLevel="0" collapsed="false">
      <c r="A344" s="18"/>
      <c r="B344" s="18"/>
      <c r="C344" s="18"/>
      <c r="D344" s="18"/>
      <c r="E344" s="18"/>
      <c r="F344" s="17" t="s">
        <v>477</v>
      </c>
      <c r="G344" s="17"/>
      <c r="H344" s="17"/>
      <c r="I344" s="17"/>
      <c r="J344" s="17"/>
      <c r="K344" s="17"/>
      <c r="L344" s="17"/>
      <c r="M344" s="17"/>
    </row>
    <row r="345" s="1" customFormat="true" ht="11.25" hidden="false" customHeight="true" outlineLevel="0" collapsed="false">
      <c r="A345" s="18"/>
      <c r="B345" s="18"/>
      <c r="C345" s="18"/>
      <c r="D345" s="18"/>
      <c r="E345" s="18"/>
      <c r="F345" s="17" t="s">
        <v>478</v>
      </c>
      <c r="G345" s="17"/>
      <c r="H345" s="17"/>
      <c r="I345" s="17"/>
      <c r="J345" s="17"/>
      <c r="K345" s="17"/>
      <c r="L345" s="17"/>
      <c r="M345" s="17"/>
    </row>
    <row r="346" s="1" customFormat="true" ht="11.25" hidden="false" customHeight="true" outlineLevel="0" collapsed="false">
      <c r="A346" s="18"/>
      <c r="B346" s="18"/>
      <c r="C346" s="18"/>
      <c r="D346" s="18"/>
      <c r="E346" s="18"/>
      <c r="F346" s="17" t="s">
        <v>479</v>
      </c>
      <c r="G346" s="17"/>
      <c r="H346" s="17"/>
      <c r="I346" s="17"/>
      <c r="J346" s="17"/>
      <c r="K346" s="17"/>
      <c r="L346" s="17"/>
      <c r="M346" s="17"/>
    </row>
    <row r="347" s="1" customFormat="true" ht="11.25" hidden="false" customHeight="true" outlineLevel="0" collapsed="false">
      <c r="A347" s="18"/>
      <c r="B347" s="18"/>
      <c r="C347" s="18"/>
      <c r="D347" s="18"/>
      <c r="E347" s="18"/>
      <c r="F347" s="17" t="s">
        <v>480</v>
      </c>
      <c r="G347" s="17"/>
      <c r="H347" s="17"/>
      <c r="I347" s="17"/>
      <c r="J347" s="17"/>
      <c r="K347" s="17"/>
      <c r="L347" s="17"/>
      <c r="M347" s="17"/>
    </row>
    <row r="348" s="1" customFormat="true" ht="11.25" hidden="false" customHeight="true" outlineLevel="0" collapsed="false">
      <c r="A348" s="18"/>
      <c r="B348" s="18"/>
      <c r="C348" s="18"/>
      <c r="D348" s="18"/>
      <c r="E348" s="18"/>
      <c r="F348" s="17" t="s">
        <v>481</v>
      </c>
      <c r="G348" s="17"/>
      <c r="H348" s="17"/>
      <c r="I348" s="17"/>
      <c r="J348" s="17"/>
      <c r="K348" s="17"/>
      <c r="L348" s="17"/>
      <c r="M348" s="17"/>
    </row>
    <row r="349" s="1" customFormat="true" ht="11.25" hidden="false" customHeight="true" outlineLevel="0" collapsed="false">
      <c r="A349" s="18"/>
      <c r="B349" s="18"/>
      <c r="C349" s="18"/>
      <c r="D349" s="18"/>
      <c r="E349" s="18"/>
      <c r="F349" s="17" t="s">
        <v>482</v>
      </c>
      <c r="G349" s="17"/>
      <c r="H349" s="17"/>
      <c r="I349" s="17"/>
      <c r="J349" s="17"/>
      <c r="K349" s="17"/>
      <c r="L349" s="17"/>
      <c r="M349" s="17"/>
    </row>
    <row r="350" s="1" customFormat="true" ht="11.25" hidden="false" customHeight="true" outlineLevel="0" collapsed="false">
      <c r="A350" s="18"/>
      <c r="B350" s="18"/>
      <c r="C350" s="18"/>
      <c r="D350" s="18"/>
      <c r="E350" s="18"/>
      <c r="F350" s="17" t="s">
        <v>483</v>
      </c>
      <c r="G350" s="17"/>
      <c r="H350" s="17"/>
      <c r="I350" s="17"/>
      <c r="J350" s="17"/>
      <c r="K350" s="17"/>
      <c r="L350" s="17"/>
      <c r="M350" s="17"/>
    </row>
    <row r="351" s="1" customFormat="true" ht="15" hidden="false" customHeight="true" outlineLevel="0" collapsed="false">
      <c r="A351" s="11" t="s">
        <v>484</v>
      </c>
      <c r="B351" s="12" t="s">
        <v>485</v>
      </c>
      <c r="C351" s="12"/>
      <c r="D351" s="12"/>
      <c r="E351" s="12" t="s">
        <v>486</v>
      </c>
      <c r="F351" s="12"/>
      <c r="G351" s="12"/>
      <c r="H351" s="12"/>
      <c r="I351" s="13" t="n">
        <v>2294.266</v>
      </c>
      <c r="J351" s="11" t="s">
        <v>459</v>
      </c>
      <c r="K351" s="14" t="n">
        <v>0</v>
      </c>
      <c r="L351" s="14"/>
      <c r="M351" s="15" t="n">
        <f aca="false">PRODUCT(K351,I351)</f>
        <v>0</v>
      </c>
    </row>
    <row r="352" s="1" customFormat="true" ht="11.25" hidden="false" customHeight="true" outlineLevel="0" collapsed="false">
      <c r="A352" s="18"/>
      <c r="B352" s="18"/>
      <c r="C352" s="18"/>
      <c r="D352" s="18"/>
      <c r="E352" s="18"/>
      <c r="F352" s="17" t="s">
        <v>487</v>
      </c>
      <c r="G352" s="17"/>
      <c r="H352" s="17"/>
      <c r="I352" s="17"/>
      <c r="J352" s="17"/>
      <c r="K352" s="17"/>
      <c r="L352" s="17"/>
      <c r="M352" s="17"/>
    </row>
    <row r="353" s="1" customFormat="true" ht="11.25" hidden="false" customHeight="true" outlineLevel="0" collapsed="false">
      <c r="A353" s="18"/>
      <c r="B353" s="18"/>
      <c r="C353" s="18"/>
      <c r="D353" s="18"/>
      <c r="E353" s="18"/>
      <c r="F353" s="17" t="s">
        <v>488</v>
      </c>
      <c r="G353" s="17"/>
      <c r="H353" s="17"/>
      <c r="I353" s="17"/>
      <c r="J353" s="17"/>
      <c r="K353" s="17"/>
      <c r="L353" s="17"/>
      <c r="M353" s="17"/>
    </row>
    <row r="354" s="1" customFormat="true" ht="11.25" hidden="false" customHeight="true" outlineLevel="0" collapsed="false">
      <c r="A354" s="18"/>
      <c r="B354" s="18"/>
      <c r="C354" s="18"/>
      <c r="D354" s="18"/>
      <c r="E354" s="18"/>
      <c r="F354" s="17" t="s">
        <v>489</v>
      </c>
      <c r="G354" s="17"/>
      <c r="H354" s="17"/>
      <c r="I354" s="17"/>
      <c r="J354" s="17"/>
      <c r="K354" s="17"/>
      <c r="L354" s="17"/>
      <c r="M354" s="17"/>
    </row>
    <row r="355" s="1" customFormat="true" ht="11.25" hidden="false" customHeight="true" outlineLevel="0" collapsed="false">
      <c r="A355" s="18"/>
      <c r="B355" s="18"/>
      <c r="C355" s="18"/>
      <c r="D355" s="18"/>
      <c r="E355" s="18"/>
      <c r="F355" s="17" t="s">
        <v>490</v>
      </c>
      <c r="G355" s="17"/>
      <c r="H355" s="17"/>
      <c r="I355" s="17"/>
      <c r="J355" s="17"/>
      <c r="K355" s="17"/>
      <c r="L355" s="17"/>
      <c r="M355" s="17"/>
    </row>
    <row r="356" s="1" customFormat="true" ht="11.25" hidden="false" customHeight="true" outlineLevel="0" collapsed="false">
      <c r="A356" s="18"/>
      <c r="B356" s="18"/>
      <c r="C356" s="18"/>
      <c r="D356" s="18"/>
      <c r="E356" s="18"/>
      <c r="F356" s="17" t="s">
        <v>491</v>
      </c>
      <c r="G356" s="17"/>
      <c r="H356" s="17"/>
      <c r="I356" s="17"/>
      <c r="J356" s="17"/>
      <c r="K356" s="17"/>
      <c r="L356" s="17"/>
      <c r="M356" s="17"/>
    </row>
    <row r="357" s="1" customFormat="true" ht="11.25" hidden="false" customHeight="true" outlineLevel="0" collapsed="false">
      <c r="A357" s="18"/>
      <c r="B357" s="18"/>
      <c r="C357" s="18"/>
      <c r="D357" s="18"/>
      <c r="E357" s="18"/>
      <c r="F357" s="17" t="s">
        <v>482</v>
      </c>
      <c r="G357" s="17"/>
      <c r="H357" s="17"/>
      <c r="I357" s="17"/>
      <c r="J357" s="17"/>
      <c r="K357" s="17"/>
      <c r="L357" s="17"/>
      <c r="M357" s="17"/>
    </row>
    <row r="358" s="1" customFormat="true" ht="11.25" hidden="false" customHeight="true" outlineLevel="0" collapsed="false">
      <c r="A358" s="18"/>
      <c r="B358" s="18"/>
      <c r="C358" s="18"/>
      <c r="D358" s="18"/>
      <c r="E358" s="18"/>
      <c r="F358" s="17" t="s">
        <v>483</v>
      </c>
      <c r="G358" s="17"/>
      <c r="H358" s="17"/>
      <c r="I358" s="17"/>
      <c r="J358" s="17"/>
      <c r="K358" s="17"/>
      <c r="L358" s="17"/>
      <c r="M358" s="17"/>
    </row>
    <row r="359" s="1" customFormat="true" ht="11.25" hidden="false" customHeight="true" outlineLevel="0" collapsed="false">
      <c r="A359" s="18"/>
      <c r="B359" s="18"/>
      <c r="C359" s="18"/>
      <c r="D359" s="18"/>
      <c r="E359" s="18"/>
      <c r="F359" s="17" t="s">
        <v>492</v>
      </c>
      <c r="G359" s="17"/>
      <c r="H359" s="17"/>
      <c r="I359" s="17"/>
      <c r="J359" s="17"/>
      <c r="K359" s="17"/>
      <c r="L359" s="17"/>
      <c r="M359" s="17"/>
    </row>
    <row r="360" s="1" customFormat="true" ht="11.25" hidden="false" customHeight="true" outlineLevel="0" collapsed="false">
      <c r="A360" s="18"/>
      <c r="B360" s="18"/>
      <c r="C360" s="18"/>
      <c r="D360" s="18"/>
      <c r="E360" s="18"/>
      <c r="F360" s="17" t="s">
        <v>493</v>
      </c>
      <c r="G360" s="17"/>
      <c r="H360" s="17"/>
      <c r="I360" s="17"/>
      <c r="J360" s="17"/>
      <c r="K360" s="17"/>
      <c r="L360" s="17"/>
      <c r="M360" s="17"/>
    </row>
    <row r="361" s="1" customFormat="true" ht="11.25" hidden="false" customHeight="true" outlineLevel="0" collapsed="false">
      <c r="A361" s="11" t="s">
        <v>494</v>
      </c>
      <c r="B361" s="12" t="s">
        <v>495</v>
      </c>
      <c r="C361" s="12"/>
      <c r="D361" s="12"/>
      <c r="E361" s="12" t="s">
        <v>496</v>
      </c>
      <c r="F361" s="12"/>
      <c r="G361" s="12"/>
      <c r="H361" s="12"/>
      <c r="I361" s="13" t="n">
        <v>381.48</v>
      </c>
      <c r="J361" s="11" t="s">
        <v>459</v>
      </c>
      <c r="K361" s="14" t="n">
        <v>0</v>
      </c>
      <c r="L361" s="14"/>
      <c r="M361" s="15" t="n">
        <f aca="false">PRODUCT(K361,I361)</f>
        <v>0</v>
      </c>
    </row>
    <row r="362" s="1" customFormat="true" ht="9.75" hidden="false" customHeight="true" outlineLevel="0" collapsed="false">
      <c r="A362" s="16"/>
      <c r="B362" s="16"/>
      <c r="C362" s="16"/>
      <c r="D362" s="16"/>
      <c r="E362" s="16"/>
      <c r="F362" s="17" t="s">
        <v>497</v>
      </c>
      <c r="G362" s="17"/>
      <c r="H362" s="17"/>
      <c r="I362" s="17"/>
      <c r="J362" s="17"/>
      <c r="K362" s="17"/>
      <c r="L362" s="17"/>
      <c r="M362" s="17"/>
    </row>
    <row r="363" s="1" customFormat="true" ht="11.25" hidden="false" customHeight="true" outlineLevel="0" collapsed="false">
      <c r="A363" s="11" t="s">
        <v>498</v>
      </c>
      <c r="B363" s="12" t="s">
        <v>499</v>
      </c>
      <c r="C363" s="12"/>
      <c r="D363" s="12"/>
      <c r="E363" s="12" t="s">
        <v>500</v>
      </c>
      <c r="F363" s="12"/>
      <c r="G363" s="12"/>
      <c r="H363" s="12"/>
      <c r="I363" s="13" t="n">
        <v>199.616</v>
      </c>
      <c r="J363" s="11" t="s">
        <v>459</v>
      </c>
      <c r="K363" s="14" t="n">
        <v>0</v>
      </c>
      <c r="L363" s="14"/>
      <c r="M363" s="15" t="n">
        <f aca="false">PRODUCT(K363,I363)</f>
        <v>0</v>
      </c>
    </row>
    <row r="364" s="1" customFormat="true" ht="11.25" hidden="false" customHeight="true" outlineLevel="0" collapsed="false">
      <c r="A364" s="18"/>
      <c r="B364" s="18"/>
      <c r="C364" s="18"/>
      <c r="D364" s="18"/>
      <c r="E364" s="18"/>
      <c r="F364" s="17" t="s">
        <v>476</v>
      </c>
      <c r="G364" s="17"/>
      <c r="H364" s="17"/>
      <c r="I364" s="17"/>
      <c r="J364" s="17"/>
      <c r="K364" s="17"/>
      <c r="L364" s="17"/>
      <c r="M364" s="17"/>
    </row>
    <row r="365" s="1" customFormat="true" ht="11.25" hidden="false" customHeight="true" outlineLevel="0" collapsed="false">
      <c r="A365" s="18"/>
      <c r="B365" s="18"/>
      <c r="C365" s="18"/>
      <c r="D365" s="18"/>
      <c r="E365" s="18"/>
      <c r="F365" s="17" t="s">
        <v>477</v>
      </c>
      <c r="G365" s="17"/>
      <c r="H365" s="17"/>
      <c r="I365" s="17"/>
      <c r="J365" s="17"/>
      <c r="K365" s="17"/>
      <c r="L365" s="17"/>
      <c r="M365" s="17"/>
    </row>
    <row r="366" s="1" customFormat="true" ht="11.25" hidden="false" customHeight="true" outlineLevel="0" collapsed="false">
      <c r="A366" s="18"/>
      <c r="B366" s="18"/>
      <c r="C366" s="18"/>
      <c r="D366" s="18"/>
      <c r="E366" s="18"/>
      <c r="F366" s="17" t="s">
        <v>478</v>
      </c>
      <c r="G366" s="17"/>
      <c r="H366" s="17"/>
      <c r="I366" s="17"/>
      <c r="J366" s="17"/>
      <c r="K366" s="17"/>
      <c r="L366" s="17"/>
      <c r="M366" s="17"/>
    </row>
    <row r="367" s="1" customFormat="true" ht="11.25" hidden="false" customHeight="true" outlineLevel="0" collapsed="false">
      <c r="A367" s="18"/>
      <c r="B367" s="18"/>
      <c r="C367" s="18"/>
      <c r="D367" s="18"/>
      <c r="E367" s="18"/>
      <c r="F367" s="17" t="s">
        <v>479</v>
      </c>
      <c r="G367" s="17"/>
      <c r="H367" s="17"/>
      <c r="I367" s="17"/>
      <c r="J367" s="17"/>
      <c r="K367" s="17"/>
      <c r="L367" s="17"/>
      <c r="M367" s="17"/>
    </row>
    <row r="368" s="1" customFormat="true" ht="11.25" hidden="false" customHeight="true" outlineLevel="0" collapsed="false">
      <c r="A368" s="18"/>
      <c r="B368" s="18"/>
      <c r="C368" s="18"/>
      <c r="D368" s="18"/>
      <c r="E368" s="18"/>
      <c r="F368" s="17" t="s">
        <v>480</v>
      </c>
      <c r="G368" s="17"/>
      <c r="H368" s="17"/>
      <c r="I368" s="17"/>
      <c r="J368" s="17"/>
      <c r="K368" s="17"/>
      <c r="L368" s="17"/>
      <c r="M368" s="17"/>
    </row>
    <row r="369" s="1" customFormat="true" ht="11.25" hidden="false" customHeight="true" outlineLevel="0" collapsed="false">
      <c r="A369" s="18"/>
      <c r="B369" s="18"/>
      <c r="C369" s="18"/>
      <c r="D369" s="18"/>
      <c r="E369" s="18"/>
      <c r="F369" s="17" t="s">
        <v>501</v>
      </c>
      <c r="G369" s="17"/>
      <c r="H369" s="17"/>
      <c r="I369" s="17"/>
      <c r="J369" s="17"/>
      <c r="K369" s="17"/>
      <c r="L369" s="17"/>
      <c r="M369" s="17"/>
    </row>
    <row r="370" s="1" customFormat="true" ht="11.25" hidden="false" customHeight="true" outlineLevel="0" collapsed="false">
      <c r="A370" s="18"/>
      <c r="B370" s="18"/>
      <c r="C370" s="18"/>
      <c r="D370" s="18"/>
      <c r="E370" s="18"/>
      <c r="F370" s="17" t="s">
        <v>482</v>
      </c>
      <c r="G370" s="17"/>
      <c r="H370" s="17"/>
      <c r="I370" s="17"/>
      <c r="J370" s="17"/>
      <c r="K370" s="17"/>
      <c r="L370" s="17"/>
      <c r="M370" s="17"/>
    </row>
    <row r="371" s="1" customFormat="true" ht="11.25" hidden="false" customHeight="true" outlineLevel="0" collapsed="false">
      <c r="A371" s="18"/>
      <c r="B371" s="18"/>
      <c r="C371" s="18"/>
      <c r="D371" s="18"/>
      <c r="E371" s="18"/>
      <c r="F371" s="17" t="s">
        <v>483</v>
      </c>
      <c r="G371" s="17"/>
      <c r="H371" s="17"/>
      <c r="I371" s="17"/>
      <c r="J371" s="17"/>
      <c r="K371" s="17"/>
      <c r="L371" s="17"/>
      <c r="M371" s="17"/>
    </row>
    <row r="372" s="1" customFormat="true" ht="11.25" hidden="false" customHeight="true" outlineLevel="0" collapsed="false">
      <c r="A372" s="18"/>
      <c r="B372" s="18"/>
      <c r="C372" s="18"/>
      <c r="D372" s="18"/>
      <c r="E372" s="18"/>
      <c r="F372" s="17" t="s">
        <v>502</v>
      </c>
      <c r="G372" s="17"/>
      <c r="H372" s="17"/>
      <c r="I372" s="17"/>
      <c r="J372" s="17"/>
      <c r="K372" s="17"/>
      <c r="L372" s="17"/>
      <c r="M372" s="17"/>
    </row>
    <row r="373" s="1" customFormat="true" ht="11.25" hidden="false" customHeight="true" outlineLevel="0" collapsed="false">
      <c r="A373" s="18"/>
      <c r="B373" s="18"/>
      <c r="C373" s="18"/>
      <c r="D373" s="18"/>
      <c r="E373" s="18"/>
      <c r="F373" s="17" t="s">
        <v>503</v>
      </c>
      <c r="G373" s="17"/>
      <c r="H373" s="17"/>
      <c r="I373" s="17"/>
      <c r="J373" s="17"/>
      <c r="K373" s="17"/>
      <c r="L373" s="17"/>
      <c r="M373" s="17"/>
    </row>
    <row r="374" s="1" customFormat="true" ht="11.25" hidden="false" customHeight="true" outlineLevel="0" collapsed="false">
      <c r="A374" s="11" t="s">
        <v>504</v>
      </c>
      <c r="B374" s="12" t="s">
        <v>505</v>
      </c>
      <c r="C374" s="12"/>
      <c r="D374" s="12"/>
      <c r="E374" s="12" t="s">
        <v>506</v>
      </c>
      <c r="F374" s="12"/>
      <c r="G374" s="12"/>
      <c r="H374" s="12"/>
      <c r="I374" s="13" t="n">
        <v>189.69</v>
      </c>
      <c r="J374" s="11" t="s">
        <v>459</v>
      </c>
      <c r="K374" s="14" t="n">
        <v>0</v>
      </c>
      <c r="L374" s="14"/>
      <c r="M374" s="15" t="n">
        <f aca="false">PRODUCT(K374,I374)</f>
        <v>0</v>
      </c>
    </row>
    <row r="375" customFormat="false" ht="11.25" hidden="false" customHeight="true" outlineLevel="0" collapsed="false">
      <c r="A375" s="18"/>
      <c r="B375" s="18"/>
      <c r="C375" s="18"/>
      <c r="D375" s="18"/>
      <c r="E375" s="18"/>
      <c r="F375" s="17" t="s">
        <v>477</v>
      </c>
      <c r="G375" s="17"/>
      <c r="H375" s="17"/>
      <c r="I375" s="17"/>
      <c r="J375" s="17"/>
      <c r="K375" s="17"/>
      <c r="L375" s="17"/>
      <c r="M375" s="17"/>
    </row>
    <row r="376" customFormat="false" ht="11.25" hidden="false" customHeight="true" outlineLevel="0" collapsed="false">
      <c r="A376" s="18"/>
      <c r="B376" s="18"/>
      <c r="C376" s="18"/>
      <c r="D376" s="18"/>
      <c r="E376" s="18"/>
      <c r="F376" s="17" t="s">
        <v>478</v>
      </c>
      <c r="G376" s="17"/>
      <c r="H376" s="17"/>
      <c r="I376" s="17"/>
      <c r="J376" s="17"/>
      <c r="K376" s="17"/>
      <c r="L376" s="17"/>
      <c r="M376" s="17"/>
    </row>
    <row r="377" customFormat="false" ht="11.25" hidden="false" customHeight="true" outlineLevel="0" collapsed="false">
      <c r="A377" s="18"/>
      <c r="B377" s="18"/>
      <c r="C377" s="18"/>
      <c r="D377" s="18"/>
      <c r="E377" s="18"/>
      <c r="F377" s="17" t="s">
        <v>479</v>
      </c>
      <c r="G377" s="17"/>
      <c r="H377" s="17"/>
      <c r="I377" s="17"/>
      <c r="J377" s="17"/>
      <c r="K377" s="17"/>
      <c r="L377" s="17"/>
      <c r="M377" s="17"/>
    </row>
    <row r="378" customFormat="false" ht="11.25" hidden="false" customHeight="true" outlineLevel="0" collapsed="false">
      <c r="A378" s="18"/>
      <c r="B378" s="18"/>
      <c r="C378" s="18"/>
      <c r="D378" s="18"/>
      <c r="E378" s="18"/>
      <c r="F378" s="17" t="s">
        <v>491</v>
      </c>
      <c r="G378" s="17"/>
      <c r="H378" s="17"/>
      <c r="I378" s="17"/>
      <c r="J378" s="17"/>
      <c r="K378" s="17"/>
      <c r="L378" s="17"/>
      <c r="M378" s="17"/>
    </row>
    <row r="379" customFormat="false" ht="11.25" hidden="false" customHeight="true" outlineLevel="0" collapsed="false">
      <c r="A379" s="16"/>
      <c r="B379" s="16"/>
      <c r="C379" s="16"/>
      <c r="D379" s="16"/>
      <c r="E379" s="16"/>
      <c r="F379" s="17"/>
      <c r="G379" s="19"/>
      <c r="H379" s="19"/>
      <c r="I379" s="19"/>
      <c r="J379" s="19"/>
      <c r="K379" s="19"/>
      <c r="L379" s="19"/>
      <c r="M379" s="19"/>
    </row>
    <row r="380" customFormat="false" ht="11.25" hidden="false" customHeight="true" outlineLevel="0" collapsed="false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3" t="s">
        <v>507</v>
      </c>
    </row>
    <row r="381" customFormat="false" ht="11.25" hidden="false" customHeight="true" outlineLevel="0" collapsed="false">
      <c r="A381" s="4"/>
      <c r="B381" s="4"/>
      <c r="C381" s="4"/>
      <c r="D381" s="4"/>
      <c r="E381" s="4"/>
      <c r="F381" s="5" t="s">
        <v>1</v>
      </c>
      <c r="G381" s="5"/>
      <c r="H381" s="5"/>
      <c r="I381" s="5"/>
      <c r="J381" s="5"/>
      <c r="K381" s="5"/>
      <c r="L381" s="5"/>
      <c r="M381" s="6" t="s">
        <v>2</v>
      </c>
    </row>
    <row r="382" customFormat="false" ht="11.25" hidden="false" customHeight="true" outlineLevel="0" collapsed="false">
      <c r="A382" s="2" t="s">
        <v>3</v>
      </c>
      <c r="B382" s="2"/>
      <c r="C382" s="2"/>
      <c r="D382" s="2"/>
      <c r="E382" s="2"/>
      <c r="F382" s="2"/>
      <c r="G382" s="2"/>
      <c r="H382" s="2"/>
    </row>
    <row r="383" customFormat="false" ht="11.25" hidden="false" customHeight="true" outlineLevel="0" collapsed="false">
      <c r="A383" s="7" t="s">
        <v>4</v>
      </c>
      <c r="B383" s="7" t="s">
        <v>5</v>
      </c>
      <c r="C383" s="7"/>
      <c r="D383" s="7"/>
      <c r="E383" s="7" t="s">
        <v>6</v>
      </c>
      <c r="F383" s="7"/>
      <c r="G383" s="7"/>
      <c r="H383" s="7"/>
      <c r="I383" s="8" t="s">
        <v>7</v>
      </c>
      <c r="J383" s="7" t="s">
        <v>8</v>
      </c>
      <c r="K383" s="8" t="s">
        <v>9</v>
      </c>
      <c r="L383" s="8"/>
      <c r="M383" s="8" t="s">
        <v>10</v>
      </c>
    </row>
    <row r="384" customFormat="false" ht="11.25" hidden="false" customHeight="true" outlineLevel="0" collapsed="false">
      <c r="A384" s="9" t="s">
        <v>11</v>
      </c>
      <c r="B384" s="9"/>
      <c r="C384" s="9"/>
      <c r="D384" s="9"/>
      <c r="E384" s="9"/>
      <c r="F384" s="9"/>
      <c r="G384" s="9"/>
      <c r="H384" s="9"/>
      <c r="I384" s="9"/>
      <c r="J384" s="9"/>
      <c r="K384" s="9"/>
      <c r="L384" s="9"/>
      <c r="M384" s="9"/>
    </row>
    <row r="385" customFormat="false" ht="11.25" hidden="false" customHeight="true" outlineLevel="0" collapsed="false">
      <c r="A385" s="16"/>
      <c r="B385" s="16"/>
      <c r="C385" s="16"/>
      <c r="D385" s="16"/>
      <c r="E385" s="16"/>
      <c r="F385" s="17"/>
      <c r="G385" s="19"/>
      <c r="H385" s="19"/>
      <c r="I385" s="19"/>
      <c r="J385" s="19"/>
      <c r="K385" s="19"/>
      <c r="L385" s="19"/>
      <c r="M385" s="19"/>
    </row>
    <row r="386" customFormat="false" ht="11.25" hidden="false" customHeight="true" outlineLevel="0" collapsed="false">
      <c r="A386" s="16"/>
      <c r="B386" s="16"/>
      <c r="C386" s="16"/>
      <c r="D386" s="16"/>
      <c r="E386" s="16"/>
      <c r="F386" s="17"/>
      <c r="G386" s="19"/>
      <c r="H386" s="19"/>
      <c r="I386" s="19"/>
      <c r="J386" s="19"/>
      <c r="K386" s="19"/>
      <c r="L386" s="19"/>
      <c r="M386" s="19"/>
    </row>
    <row r="387" customFormat="false" ht="11.25" hidden="false" customHeight="true" outlineLevel="0" collapsed="false">
      <c r="A387" s="11" t="s">
        <v>508</v>
      </c>
      <c r="B387" s="12" t="s">
        <v>509</v>
      </c>
      <c r="C387" s="12"/>
      <c r="D387" s="12"/>
      <c r="E387" s="12" t="s">
        <v>510</v>
      </c>
      <c r="F387" s="12"/>
      <c r="G387" s="12"/>
      <c r="H387" s="12"/>
      <c r="I387" s="13" t="n">
        <v>381.14</v>
      </c>
      <c r="J387" s="11" t="s">
        <v>459</v>
      </c>
      <c r="K387" s="14" t="n">
        <v>0</v>
      </c>
      <c r="L387" s="14"/>
      <c r="M387" s="15" t="n">
        <f aca="false">PRODUCT(K387,I387)</f>
        <v>0</v>
      </c>
    </row>
    <row r="388" customFormat="false" ht="11.25" hidden="false" customHeight="true" outlineLevel="0" collapsed="false">
      <c r="A388" s="16"/>
      <c r="B388" s="16"/>
      <c r="C388" s="16"/>
      <c r="D388" s="16"/>
      <c r="E388" s="16"/>
      <c r="F388" s="17" t="s">
        <v>511</v>
      </c>
      <c r="G388" s="17"/>
      <c r="H388" s="17"/>
      <c r="I388" s="17"/>
      <c r="J388" s="17"/>
      <c r="K388" s="17"/>
      <c r="L388" s="17"/>
      <c r="M388" s="17"/>
    </row>
    <row r="389" customFormat="false" ht="11.25" hidden="false" customHeight="true" outlineLevel="0" collapsed="false">
      <c r="A389" s="11" t="s">
        <v>512</v>
      </c>
      <c r="B389" s="12" t="s">
        <v>513</v>
      </c>
      <c r="C389" s="12"/>
      <c r="D389" s="12"/>
      <c r="E389" s="12" t="s">
        <v>514</v>
      </c>
      <c r="F389" s="12"/>
      <c r="G389" s="12"/>
      <c r="H389" s="12"/>
      <c r="I389" s="13" t="n">
        <v>555.27</v>
      </c>
      <c r="J389" s="11" t="s">
        <v>459</v>
      </c>
      <c r="K389" s="14" t="n">
        <v>0</v>
      </c>
      <c r="L389" s="14"/>
      <c r="M389" s="15" t="n">
        <f aca="false">PRODUCT(K389,I389)</f>
        <v>0</v>
      </c>
    </row>
    <row r="390" customFormat="false" ht="11.25" hidden="false" customHeight="true" outlineLevel="0" collapsed="false">
      <c r="A390" s="16"/>
      <c r="B390" s="16"/>
      <c r="C390" s="16"/>
      <c r="D390" s="16"/>
      <c r="E390" s="16"/>
      <c r="F390" s="17" t="s">
        <v>461</v>
      </c>
      <c r="G390" s="17"/>
      <c r="H390" s="17"/>
      <c r="I390" s="17"/>
      <c r="J390" s="17"/>
      <c r="K390" s="17"/>
      <c r="L390" s="17"/>
      <c r="M390" s="17"/>
    </row>
    <row r="391" customFormat="false" ht="11.25" hidden="false" customHeight="true" outlineLevel="0" collapsed="false">
      <c r="A391" s="11" t="s">
        <v>515</v>
      </c>
      <c r="B391" s="12" t="s">
        <v>516</v>
      </c>
      <c r="C391" s="12"/>
      <c r="D391" s="12"/>
      <c r="E391" s="12" t="s">
        <v>517</v>
      </c>
      <c r="F391" s="12"/>
      <c r="G391" s="12"/>
      <c r="H391" s="12"/>
      <c r="I391" s="13" t="n">
        <v>3256.0537</v>
      </c>
      <c r="J391" s="11" t="s">
        <v>459</v>
      </c>
      <c r="K391" s="14" t="n">
        <v>0</v>
      </c>
      <c r="L391" s="14"/>
      <c r="M391" s="15" t="n">
        <f aca="false">PRODUCT(K391,I391)</f>
        <v>0</v>
      </c>
    </row>
    <row r="392" customFormat="false" ht="11.25" hidden="false" customHeight="true" outlineLevel="0" collapsed="false">
      <c r="A392" s="16"/>
      <c r="B392" s="16"/>
      <c r="C392" s="16"/>
      <c r="D392" s="16"/>
      <c r="E392" s="20" t="s">
        <v>168</v>
      </c>
      <c r="F392" s="20"/>
      <c r="G392" s="20"/>
      <c r="H392" s="21" t="s">
        <v>455</v>
      </c>
      <c r="I392" s="21"/>
      <c r="J392" s="21"/>
      <c r="K392" s="21"/>
      <c r="L392" s="22" t="n">
        <f aca="false">SUM(M391,M389,M387,M374,M363,M361,M351,M342,M332,M325)</f>
        <v>0</v>
      </c>
      <c r="M392" s="22"/>
    </row>
    <row r="393" customFormat="false" ht="9" hidden="false" customHeight="true" outlineLevel="0" collapsed="false">
      <c r="A393" s="16"/>
      <c r="B393" s="16"/>
      <c r="C393" s="16"/>
      <c r="D393" s="16"/>
      <c r="E393" s="16"/>
      <c r="F393" s="16"/>
      <c r="G393" s="16"/>
      <c r="H393" s="16"/>
      <c r="I393" s="16"/>
      <c r="J393" s="16"/>
      <c r="K393" s="16"/>
      <c r="L393" s="16"/>
      <c r="M393" s="16"/>
    </row>
    <row r="394" customFormat="false" ht="11.25" hidden="false" customHeight="true" outlineLevel="0" collapsed="false">
      <c r="A394" s="23" t="s">
        <v>518</v>
      </c>
      <c r="B394" s="23"/>
      <c r="C394" s="23"/>
      <c r="D394" s="23"/>
      <c r="E394" s="23"/>
      <c r="F394" s="23"/>
      <c r="G394" s="23"/>
      <c r="H394" s="23"/>
      <c r="I394" s="23"/>
      <c r="J394" s="23"/>
      <c r="K394" s="23"/>
      <c r="L394" s="23"/>
      <c r="M394" s="23"/>
    </row>
    <row r="395" customFormat="false" ht="11.25" hidden="false" customHeight="true" outlineLevel="0" collapsed="false">
      <c r="A395" s="11" t="s">
        <v>519</v>
      </c>
      <c r="B395" s="12" t="s">
        <v>520</v>
      </c>
      <c r="C395" s="12"/>
      <c r="D395" s="12"/>
      <c r="E395" s="12" t="s">
        <v>521</v>
      </c>
      <c r="F395" s="12"/>
      <c r="G395" s="12"/>
      <c r="H395" s="12"/>
      <c r="I395" s="13" t="n">
        <v>30</v>
      </c>
      <c r="J395" s="11" t="s">
        <v>17</v>
      </c>
      <c r="K395" s="14" t="n">
        <v>0</v>
      </c>
      <c r="L395" s="14"/>
      <c r="M395" s="15" t="n">
        <f aca="false">PRODUCT(K395,I395)</f>
        <v>0</v>
      </c>
    </row>
    <row r="396" customFormat="false" ht="9.75" hidden="false" customHeight="true" outlineLevel="0" collapsed="false">
      <c r="A396" s="16"/>
      <c r="B396" s="16"/>
      <c r="C396" s="16"/>
      <c r="D396" s="16"/>
      <c r="E396" s="16"/>
      <c r="F396" s="17" t="s">
        <v>522</v>
      </c>
      <c r="G396" s="17"/>
      <c r="H396" s="17"/>
      <c r="I396" s="17"/>
      <c r="J396" s="17"/>
      <c r="K396" s="17"/>
      <c r="L396" s="17"/>
      <c r="M396" s="17"/>
    </row>
    <row r="397" customFormat="false" ht="8.25" hidden="false" customHeight="true" outlineLevel="0" collapsed="false">
      <c r="A397" s="16"/>
      <c r="B397" s="16"/>
      <c r="C397" s="16"/>
      <c r="D397" s="16"/>
      <c r="E397" s="16"/>
      <c r="F397" s="16"/>
      <c r="G397" s="16"/>
      <c r="H397" s="16"/>
      <c r="I397" s="16"/>
      <c r="J397" s="16"/>
      <c r="K397" s="16"/>
      <c r="L397" s="16"/>
      <c r="M397" s="16"/>
    </row>
    <row r="398" customFormat="false" ht="11.25" hidden="false" customHeight="true" outlineLevel="0" collapsed="false">
      <c r="A398" s="16"/>
      <c r="B398" s="16"/>
      <c r="C398" s="16"/>
      <c r="D398" s="16"/>
      <c r="E398" s="20" t="s">
        <v>168</v>
      </c>
      <c r="F398" s="20"/>
      <c r="G398" s="20"/>
      <c r="H398" s="21" t="s">
        <v>518</v>
      </c>
      <c r="I398" s="21"/>
      <c r="J398" s="21"/>
      <c r="K398" s="21"/>
      <c r="L398" s="22" t="n">
        <f aca="false">SUM(M395)</f>
        <v>0</v>
      </c>
      <c r="M398" s="22"/>
    </row>
    <row r="399" customFormat="false" ht="18" hidden="false" customHeight="true" outlineLevel="0" collapsed="false">
      <c r="A399" s="20" t="s">
        <v>523</v>
      </c>
      <c r="B399" s="20"/>
      <c r="C399" s="20"/>
      <c r="D399" s="20"/>
      <c r="E399" s="20"/>
      <c r="F399" s="20"/>
      <c r="G399" s="21" t="s">
        <v>12</v>
      </c>
      <c r="H399" s="21"/>
      <c r="I399" s="21"/>
      <c r="J399" s="21"/>
      <c r="K399" s="21"/>
      <c r="L399" s="22" t="n">
        <f aca="false">SUM(L398,L392,L323,L302,L175,L89)</f>
        <v>0</v>
      </c>
      <c r="M399" s="22"/>
    </row>
  </sheetData>
  <mergeCells count="816">
    <mergeCell ref="A1:L1"/>
    <mergeCell ref="A2:E2"/>
    <mergeCell ref="F2:L2"/>
    <mergeCell ref="A3:H3"/>
    <mergeCell ref="B4:D4"/>
    <mergeCell ref="E4:H4"/>
    <mergeCell ref="K4:L4"/>
    <mergeCell ref="A5:M5"/>
    <mergeCell ref="A6:M6"/>
    <mergeCell ref="A8:M8"/>
    <mergeCell ref="B9:D9"/>
    <mergeCell ref="E9:H9"/>
    <mergeCell ref="K9:L9"/>
    <mergeCell ref="F10:M10"/>
    <mergeCell ref="B11:D11"/>
    <mergeCell ref="E11:H11"/>
    <mergeCell ref="K11:L11"/>
    <mergeCell ref="B12:D12"/>
    <mergeCell ref="E12:H12"/>
    <mergeCell ref="K12:L12"/>
    <mergeCell ref="B13:D13"/>
    <mergeCell ref="E13:H13"/>
    <mergeCell ref="K13:L13"/>
    <mergeCell ref="B14:D14"/>
    <mergeCell ref="E14:H14"/>
    <mergeCell ref="K14:L14"/>
    <mergeCell ref="B15:D15"/>
    <mergeCell ref="E15:H15"/>
    <mergeCell ref="K15:L15"/>
    <mergeCell ref="F16:M16"/>
    <mergeCell ref="B17:D17"/>
    <mergeCell ref="E17:H17"/>
    <mergeCell ref="K17:L17"/>
    <mergeCell ref="F18:M18"/>
    <mergeCell ref="B19:D19"/>
    <mergeCell ref="E19:H19"/>
    <mergeCell ref="K19:L19"/>
    <mergeCell ref="F20:M20"/>
    <mergeCell ref="B21:D21"/>
    <mergeCell ref="E21:H21"/>
    <mergeCell ref="K21:L21"/>
    <mergeCell ref="F22:M22"/>
    <mergeCell ref="B23:D23"/>
    <mergeCell ref="E23:H23"/>
    <mergeCell ref="K23:L23"/>
    <mergeCell ref="F24:M24"/>
    <mergeCell ref="B25:D25"/>
    <mergeCell ref="E25:H25"/>
    <mergeCell ref="K25:L25"/>
    <mergeCell ref="A26:A27"/>
    <mergeCell ref="B26:B27"/>
    <mergeCell ref="C26:C27"/>
    <mergeCell ref="D26:D27"/>
    <mergeCell ref="E26:E27"/>
    <mergeCell ref="F26:M26"/>
    <mergeCell ref="F27:M27"/>
    <mergeCell ref="B28:D28"/>
    <mergeCell ref="E28:H28"/>
    <mergeCell ref="K28:L28"/>
    <mergeCell ref="F29:M29"/>
    <mergeCell ref="B30:D30"/>
    <mergeCell ref="E30:H30"/>
    <mergeCell ref="K30:L30"/>
    <mergeCell ref="B31:D31"/>
    <mergeCell ref="E31:H31"/>
    <mergeCell ref="K31:L31"/>
    <mergeCell ref="F32:M32"/>
    <mergeCell ref="B33:D33"/>
    <mergeCell ref="E33:H33"/>
    <mergeCell ref="K33:L33"/>
    <mergeCell ref="F34:M34"/>
    <mergeCell ref="B35:D35"/>
    <mergeCell ref="E35:H35"/>
    <mergeCell ref="K35:L35"/>
    <mergeCell ref="F36:M36"/>
    <mergeCell ref="B37:D37"/>
    <mergeCell ref="E37:H37"/>
    <mergeCell ref="K37:L37"/>
    <mergeCell ref="F38:M38"/>
    <mergeCell ref="B39:D39"/>
    <mergeCell ref="E39:H39"/>
    <mergeCell ref="K39:L39"/>
    <mergeCell ref="A40:A41"/>
    <mergeCell ref="B40:B41"/>
    <mergeCell ref="C40:C41"/>
    <mergeCell ref="D40:D41"/>
    <mergeCell ref="E40:E41"/>
    <mergeCell ref="F40:M40"/>
    <mergeCell ref="F41:M41"/>
    <mergeCell ref="B42:D42"/>
    <mergeCell ref="E42:H42"/>
    <mergeCell ref="K42:L42"/>
    <mergeCell ref="A43:A46"/>
    <mergeCell ref="B43:B46"/>
    <mergeCell ref="C43:C46"/>
    <mergeCell ref="D43:D46"/>
    <mergeCell ref="E43:E46"/>
    <mergeCell ref="F43:M43"/>
    <mergeCell ref="F44:M44"/>
    <mergeCell ref="F45:M45"/>
    <mergeCell ref="F46:M46"/>
    <mergeCell ref="B47:D47"/>
    <mergeCell ref="E47:H47"/>
    <mergeCell ref="K47:L47"/>
    <mergeCell ref="F48:M48"/>
    <mergeCell ref="A50:L50"/>
    <mergeCell ref="A51:E51"/>
    <mergeCell ref="F51:L51"/>
    <mergeCell ref="A52:H52"/>
    <mergeCell ref="B53:D53"/>
    <mergeCell ref="E53:H53"/>
    <mergeCell ref="K53:L53"/>
    <mergeCell ref="A54:M54"/>
    <mergeCell ref="B56:D56"/>
    <mergeCell ref="E56:H56"/>
    <mergeCell ref="K56:L56"/>
    <mergeCell ref="B57:D57"/>
    <mergeCell ref="E57:H57"/>
    <mergeCell ref="K57:L57"/>
    <mergeCell ref="B58:D58"/>
    <mergeCell ref="E58:H58"/>
    <mergeCell ref="K58:L58"/>
    <mergeCell ref="B59:D59"/>
    <mergeCell ref="E59:H59"/>
    <mergeCell ref="K59:L59"/>
    <mergeCell ref="F60:M60"/>
    <mergeCell ref="B61:D61"/>
    <mergeCell ref="E61:H61"/>
    <mergeCell ref="K61:L61"/>
    <mergeCell ref="F62:M62"/>
    <mergeCell ref="B63:D63"/>
    <mergeCell ref="E63:H63"/>
    <mergeCell ref="K63:L63"/>
    <mergeCell ref="F64:M64"/>
    <mergeCell ref="B65:D65"/>
    <mergeCell ref="E65:H65"/>
    <mergeCell ref="K65:L65"/>
    <mergeCell ref="F66:M66"/>
    <mergeCell ref="B67:D67"/>
    <mergeCell ref="E67:H67"/>
    <mergeCell ref="K67:L67"/>
    <mergeCell ref="A68:A69"/>
    <mergeCell ref="B68:B69"/>
    <mergeCell ref="C68:C69"/>
    <mergeCell ref="D68:D69"/>
    <mergeCell ref="E68:E69"/>
    <mergeCell ref="F68:M68"/>
    <mergeCell ref="F69:M69"/>
    <mergeCell ref="B70:D70"/>
    <mergeCell ref="E70:H70"/>
    <mergeCell ref="K70:L70"/>
    <mergeCell ref="A71:A73"/>
    <mergeCell ref="B71:B73"/>
    <mergeCell ref="C71:C73"/>
    <mergeCell ref="D71:D73"/>
    <mergeCell ref="E71:E73"/>
    <mergeCell ref="F71:M71"/>
    <mergeCell ref="F72:M72"/>
    <mergeCell ref="F73:M73"/>
    <mergeCell ref="B74:D74"/>
    <mergeCell ref="E74:H74"/>
    <mergeCell ref="K74:L74"/>
    <mergeCell ref="F75:M75"/>
    <mergeCell ref="B76:D76"/>
    <mergeCell ref="E76:H76"/>
    <mergeCell ref="K76:L76"/>
    <mergeCell ref="F77:M77"/>
    <mergeCell ref="B78:D78"/>
    <mergeCell ref="E78:H78"/>
    <mergeCell ref="K78:L78"/>
    <mergeCell ref="B79:D79"/>
    <mergeCell ref="E79:H79"/>
    <mergeCell ref="K79:L79"/>
    <mergeCell ref="B80:D80"/>
    <mergeCell ref="E80:H80"/>
    <mergeCell ref="K80:L80"/>
    <mergeCell ref="B81:D81"/>
    <mergeCell ref="E81:H81"/>
    <mergeCell ref="K81:L81"/>
    <mergeCell ref="F82:M82"/>
    <mergeCell ref="B83:D83"/>
    <mergeCell ref="E83:H83"/>
    <mergeCell ref="K83:L83"/>
    <mergeCell ref="B84:D84"/>
    <mergeCell ref="E84:H84"/>
    <mergeCell ref="K84:L84"/>
    <mergeCell ref="B85:D85"/>
    <mergeCell ref="E85:H85"/>
    <mergeCell ref="K85:L85"/>
    <mergeCell ref="B86:D86"/>
    <mergeCell ref="E86:H86"/>
    <mergeCell ref="K86:L86"/>
    <mergeCell ref="A87:A88"/>
    <mergeCell ref="B87:B88"/>
    <mergeCell ref="C87:C88"/>
    <mergeCell ref="D87:D88"/>
    <mergeCell ref="E87:E88"/>
    <mergeCell ref="F87:M87"/>
    <mergeCell ref="F88:M88"/>
    <mergeCell ref="E89:G89"/>
    <mergeCell ref="H89:K89"/>
    <mergeCell ref="L89:M89"/>
    <mergeCell ref="A96:L96"/>
    <mergeCell ref="A97:E97"/>
    <mergeCell ref="F97:L97"/>
    <mergeCell ref="A98:H98"/>
    <mergeCell ref="B99:D99"/>
    <mergeCell ref="E99:H99"/>
    <mergeCell ref="K99:L99"/>
    <mergeCell ref="A100:M100"/>
    <mergeCell ref="A102:M102"/>
    <mergeCell ref="B103:D103"/>
    <mergeCell ref="E103:H103"/>
    <mergeCell ref="K103:L103"/>
    <mergeCell ref="A104:A105"/>
    <mergeCell ref="B104:B105"/>
    <mergeCell ref="C104:C105"/>
    <mergeCell ref="D104:D105"/>
    <mergeCell ref="E104:E105"/>
    <mergeCell ref="F104:M104"/>
    <mergeCell ref="F105:M105"/>
    <mergeCell ref="B106:D106"/>
    <mergeCell ref="E106:H106"/>
    <mergeCell ref="K106:L106"/>
    <mergeCell ref="A107:A108"/>
    <mergeCell ref="B107:B108"/>
    <mergeCell ref="C107:C108"/>
    <mergeCell ref="D107:D108"/>
    <mergeCell ref="E107:E108"/>
    <mergeCell ref="F107:M107"/>
    <mergeCell ref="F108:M108"/>
    <mergeCell ref="B109:D109"/>
    <mergeCell ref="E109:H109"/>
    <mergeCell ref="K109:L109"/>
    <mergeCell ref="A110:A114"/>
    <mergeCell ref="B110:B114"/>
    <mergeCell ref="C110:C114"/>
    <mergeCell ref="D110:D114"/>
    <mergeCell ref="E110:E114"/>
    <mergeCell ref="F110:M110"/>
    <mergeCell ref="F111:M111"/>
    <mergeCell ref="F112:M112"/>
    <mergeCell ref="F113:M113"/>
    <mergeCell ref="F114:M114"/>
    <mergeCell ref="B115:D115"/>
    <mergeCell ref="E115:H115"/>
    <mergeCell ref="K115:L115"/>
    <mergeCell ref="A116:A117"/>
    <mergeCell ref="B116:B117"/>
    <mergeCell ref="C116:C117"/>
    <mergeCell ref="D116:D117"/>
    <mergeCell ref="E116:E117"/>
    <mergeCell ref="F116:M116"/>
    <mergeCell ref="F117:M117"/>
    <mergeCell ref="B118:D118"/>
    <mergeCell ref="E118:H118"/>
    <mergeCell ref="K118:L118"/>
    <mergeCell ref="A119:A122"/>
    <mergeCell ref="B119:B122"/>
    <mergeCell ref="C119:C122"/>
    <mergeCell ref="D119:D122"/>
    <mergeCell ref="E119:E122"/>
    <mergeCell ref="F119:M119"/>
    <mergeCell ref="F120:M120"/>
    <mergeCell ref="F121:M121"/>
    <mergeCell ref="F122:M122"/>
    <mergeCell ref="B123:D123"/>
    <mergeCell ref="E123:H123"/>
    <mergeCell ref="K123:L123"/>
    <mergeCell ref="F124:M124"/>
    <mergeCell ref="B125:D125"/>
    <mergeCell ref="E125:H125"/>
    <mergeCell ref="K125:L125"/>
    <mergeCell ref="F126:M126"/>
    <mergeCell ref="B127:D127"/>
    <mergeCell ref="E127:H127"/>
    <mergeCell ref="K127:L127"/>
    <mergeCell ref="F128:M128"/>
    <mergeCell ref="B129:D129"/>
    <mergeCell ref="E129:H129"/>
    <mergeCell ref="K129:L129"/>
    <mergeCell ref="F130:M130"/>
    <mergeCell ref="B131:D131"/>
    <mergeCell ref="E131:H131"/>
    <mergeCell ref="K131:L131"/>
    <mergeCell ref="A132:A133"/>
    <mergeCell ref="B132:B133"/>
    <mergeCell ref="C132:C133"/>
    <mergeCell ref="D132:D133"/>
    <mergeCell ref="E132:E133"/>
    <mergeCell ref="F132:M132"/>
    <mergeCell ref="F133:M133"/>
    <mergeCell ref="B134:D134"/>
    <mergeCell ref="E134:H134"/>
    <mergeCell ref="K134:L134"/>
    <mergeCell ref="F135:M135"/>
    <mergeCell ref="B136:D136"/>
    <mergeCell ref="E136:H136"/>
    <mergeCell ref="K136:L136"/>
    <mergeCell ref="F137:M137"/>
    <mergeCell ref="B138:D138"/>
    <mergeCell ref="E138:H138"/>
    <mergeCell ref="K138:L138"/>
    <mergeCell ref="F139:M139"/>
    <mergeCell ref="B140:D140"/>
    <mergeCell ref="E140:H140"/>
    <mergeCell ref="K140:L140"/>
    <mergeCell ref="F141:M141"/>
    <mergeCell ref="A143:L143"/>
    <mergeCell ref="A144:E144"/>
    <mergeCell ref="F144:L144"/>
    <mergeCell ref="A145:H145"/>
    <mergeCell ref="B146:D146"/>
    <mergeCell ref="E146:H146"/>
    <mergeCell ref="K146:L146"/>
    <mergeCell ref="A147:M147"/>
    <mergeCell ref="B149:D149"/>
    <mergeCell ref="E149:H149"/>
    <mergeCell ref="K149:L149"/>
    <mergeCell ref="F150:M150"/>
    <mergeCell ref="B151:D151"/>
    <mergeCell ref="E151:H151"/>
    <mergeCell ref="K151:L151"/>
    <mergeCell ref="F152:M152"/>
    <mergeCell ref="B153:D153"/>
    <mergeCell ref="E153:H153"/>
    <mergeCell ref="K153:L153"/>
    <mergeCell ref="A154:A155"/>
    <mergeCell ref="B154:B155"/>
    <mergeCell ref="C154:C155"/>
    <mergeCell ref="D154:D155"/>
    <mergeCell ref="E154:E155"/>
    <mergeCell ref="F154:M154"/>
    <mergeCell ref="F155:M155"/>
    <mergeCell ref="B156:D156"/>
    <mergeCell ref="E156:H156"/>
    <mergeCell ref="K156:L156"/>
    <mergeCell ref="A157:A158"/>
    <mergeCell ref="B157:B158"/>
    <mergeCell ref="C157:C158"/>
    <mergeCell ref="D157:D158"/>
    <mergeCell ref="E157:E158"/>
    <mergeCell ref="F157:M157"/>
    <mergeCell ref="F158:M158"/>
    <mergeCell ref="B159:D159"/>
    <mergeCell ref="E159:H159"/>
    <mergeCell ref="K159:L159"/>
    <mergeCell ref="F160:M160"/>
    <mergeCell ref="B161:D161"/>
    <mergeCell ref="E161:H161"/>
    <mergeCell ref="K161:L161"/>
    <mergeCell ref="F162:M162"/>
    <mergeCell ref="B163:D163"/>
    <mergeCell ref="E163:H163"/>
    <mergeCell ref="K163:L163"/>
    <mergeCell ref="F164:M164"/>
    <mergeCell ref="B165:D165"/>
    <mergeCell ref="E165:H165"/>
    <mergeCell ref="K165:L165"/>
    <mergeCell ref="F166:M166"/>
    <mergeCell ref="B167:D167"/>
    <mergeCell ref="E167:H167"/>
    <mergeCell ref="K167:L167"/>
    <mergeCell ref="A168:A169"/>
    <mergeCell ref="B168:B169"/>
    <mergeCell ref="C168:C169"/>
    <mergeCell ref="D168:D169"/>
    <mergeCell ref="E168:E169"/>
    <mergeCell ref="F168:M168"/>
    <mergeCell ref="F169:M169"/>
    <mergeCell ref="B170:D170"/>
    <mergeCell ref="E170:H170"/>
    <mergeCell ref="K170:L170"/>
    <mergeCell ref="F171:M171"/>
    <mergeCell ref="B172:D172"/>
    <mergeCell ref="E172:H172"/>
    <mergeCell ref="K172:L172"/>
    <mergeCell ref="A173:A174"/>
    <mergeCell ref="B173:B174"/>
    <mergeCell ref="C173:C174"/>
    <mergeCell ref="D173:D174"/>
    <mergeCell ref="E173:E174"/>
    <mergeCell ref="F173:M173"/>
    <mergeCell ref="F174:M174"/>
    <mergeCell ref="E175:G175"/>
    <mergeCell ref="H175:K175"/>
    <mergeCell ref="L175:M175"/>
    <mergeCell ref="A176:M176"/>
    <mergeCell ref="B177:D177"/>
    <mergeCell ref="E177:H177"/>
    <mergeCell ref="K177:L177"/>
    <mergeCell ref="A178:A182"/>
    <mergeCell ref="B178:B182"/>
    <mergeCell ref="C178:C182"/>
    <mergeCell ref="D178:D182"/>
    <mergeCell ref="E178:E182"/>
    <mergeCell ref="F178:M178"/>
    <mergeCell ref="F179:M179"/>
    <mergeCell ref="F180:M180"/>
    <mergeCell ref="F181:M181"/>
    <mergeCell ref="F182:M182"/>
    <mergeCell ref="A193:L193"/>
    <mergeCell ref="A194:E194"/>
    <mergeCell ref="F194:L194"/>
    <mergeCell ref="A195:H195"/>
    <mergeCell ref="B196:D196"/>
    <mergeCell ref="E196:H196"/>
    <mergeCell ref="K196:L196"/>
    <mergeCell ref="A197:M197"/>
    <mergeCell ref="B199:D199"/>
    <mergeCell ref="E199:H199"/>
    <mergeCell ref="K199:L199"/>
    <mergeCell ref="A200:A209"/>
    <mergeCell ref="B200:B209"/>
    <mergeCell ref="C200:C209"/>
    <mergeCell ref="D200:D209"/>
    <mergeCell ref="E200:E209"/>
    <mergeCell ref="F200:M200"/>
    <mergeCell ref="F201:M201"/>
    <mergeCell ref="F202:M202"/>
    <mergeCell ref="F203:M203"/>
    <mergeCell ref="F204:M204"/>
    <mergeCell ref="F205:M205"/>
    <mergeCell ref="F206:M206"/>
    <mergeCell ref="F207:M207"/>
    <mergeCell ref="F208:M208"/>
    <mergeCell ref="F209:M209"/>
    <mergeCell ref="B210:D210"/>
    <mergeCell ref="E210:H210"/>
    <mergeCell ref="K210:L210"/>
    <mergeCell ref="B211:D211"/>
    <mergeCell ref="E211:H211"/>
    <mergeCell ref="K211:L211"/>
    <mergeCell ref="F212:M212"/>
    <mergeCell ref="B213:D213"/>
    <mergeCell ref="E213:H213"/>
    <mergeCell ref="K213:L213"/>
    <mergeCell ref="F214:M214"/>
    <mergeCell ref="B215:D215"/>
    <mergeCell ref="E215:H215"/>
    <mergeCell ref="K215:L215"/>
    <mergeCell ref="F216:M216"/>
    <mergeCell ref="B217:D217"/>
    <mergeCell ref="E217:H217"/>
    <mergeCell ref="K217:L217"/>
    <mergeCell ref="B218:D218"/>
    <mergeCell ref="E218:H218"/>
    <mergeCell ref="K218:L218"/>
    <mergeCell ref="B219:D219"/>
    <mergeCell ref="E219:H219"/>
    <mergeCell ref="K219:L219"/>
    <mergeCell ref="F220:M220"/>
    <mergeCell ref="B221:D221"/>
    <mergeCell ref="E221:H221"/>
    <mergeCell ref="K221:L221"/>
    <mergeCell ref="F222:M222"/>
    <mergeCell ref="B223:D223"/>
    <mergeCell ref="E223:H223"/>
    <mergeCell ref="K223:L223"/>
    <mergeCell ref="A224:A227"/>
    <mergeCell ref="B224:B227"/>
    <mergeCell ref="C224:C227"/>
    <mergeCell ref="D224:D227"/>
    <mergeCell ref="E224:E227"/>
    <mergeCell ref="F224:M224"/>
    <mergeCell ref="F225:M225"/>
    <mergeCell ref="F226:M226"/>
    <mergeCell ref="F227:M227"/>
    <mergeCell ref="B228:D228"/>
    <mergeCell ref="E228:H228"/>
    <mergeCell ref="K228:L228"/>
    <mergeCell ref="B229:D229"/>
    <mergeCell ref="E229:H229"/>
    <mergeCell ref="K229:L229"/>
    <mergeCell ref="A230:A231"/>
    <mergeCell ref="B230:B231"/>
    <mergeCell ref="C230:C231"/>
    <mergeCell ref="D230:D231"/>
    <mergeCell ref="E230:E231"/>
    <mergeCell ref="F230:M230"/>
    <mergeCell ref="F231:M231"/>
    <mergeCell ref="B232:D232"/>
    <mergeCell ref="E232:H232"/>
    <mergeCell ref="K232:L232"/>
    <mergeCell ref="A233:A234"/>
    <mergeCell ref="B233:B234"/>
    <mergeCell ref="C233:C234"/>
    <mergeCell ref="D233:D234"/>
    <mergeCell ref="E233:E234"/>
    <mergeCell ref="F233:M233"/>
    <mergeCell ref="F234:M234"/>
    <mergeCell ref="B235:D235"/>
    <mergeCell ref="E235:H235"/>
    <mergeCell ref="K235:L235"/>
    <mergeCell ref="F236:M236"/>
    <mergeCell ref="B237:D237"/>
    <mergeCell ref="E237:H237"/>
    <mergeCell ref="K237:L237"/>
    <mergeCell ref="A238:A239"/>
    <mergeCell ref="B238:B239"/>
    <mergeCell ref="C238:C239"/>
    <mergeCell ref="D238:D239"/>
    <mergeCell ref="E238:E239"/>
    <mergeCell ref="F238:M238"/>
    <mergeCell ref="F239:M239"/>
    <mergeCell ref="A241:L241"/>
    <mergeCell ref="A242:E242"/>
    <mergeCell ref="F242:L242"/>
    <mergeCell ref="A243:H243"/>
    <mergeCell ref="B244:D244"/>
    <mergeCell ref="E244:H244"/>
    <mergeCell ref="K244:L244"/>
    <mergeCell ref="A245:M245"/>
    <mergeCell ref="B247:D247"/>
    <mergeCell ref="E247:H247"/>
    <mergeCell ref="K247:L247"/>
    <mergeCell ref="A248:A249"/>
    <mergeCell ref="B248:B249"/>
    <mergeCell ref="C248:C249"/>
    <mergeCell ref="D248:D249"/>
    <mergeCell ref="E248:E249"/>
    <mergeCell ref="F248:M248"/>
    <mergeCell ref="F249:M249"/>
    <mergeCell ref="B250:D250"/>
    <mergeCell ref="E250:H250"/>
    <mergeCell ref="K250:L250"/>
    <mergeCell ref="A251:A252"/>
    <mergeCell ref="B251:B252"/>
    <mergeCell ref="C251:C252"/>
    <mergeCell ref="D251:D252"/>
    <mergeCell ref="E251:E252"/>
    <mergeCell ref="F251:M251"/>
    <mergeCell ref="F252:M252"/>
    <mergeCell ref="B253:D253"/>
    <mergeCell ref="E253:H253"/>
    <mergeCell ref="K253:L253"/>
    <mergeCell ref="F254:M254"/>
    <mergeCell ref="B255:D255"/>
    <mergeCell ref="E255:H255"/>
    <mergeCell ref="K255:L255"/>
    <mergeCell ref="A256:A257"/>
    <mergeCell ref="B256:B257"/>
    <mergeCell ref="C256:C257"/>
    <mergeCell ref="D256:D257"/>
    <mergeCell ref="E256:E257"/>
    <mergeCell ref="F256:M256"/>
    <mergeCell ref="F257:M257"/>
    <mergeCell ref="B258:D258"/>
    <mergeCell ref="E258:H258"/>
    <mergeCell ref="K258:L258"/>
    <mergeCell ref="F259:M259"/>
    <mergeCell ref="B260:D260"/>
    <mergeCell ref="E260:H260"/>
    <mergeCell ref="K260:L260"/>
    <mergeCell ref="A261:A265"/>
    <mergeCell ref="B261:B265"/>
    <mergeCell ref="C261:C265"/>
    <mergeCell ref="D261:D265"/>
    <mergeCell ref="E261:E265"/>
    <mergeCell ref="F261:M261"/>
    <mergeCell ref="F262:M262"/>
    <mergeCell ref="F263:M263"/>
    <mergeCell ref="F264:M264"/>
    <mergeCell ref="F265:M265"/>
    <mergeCell ref="B266:D266"/>
    <mergeCell ref="E266:H266"/>
    <mergeCell ref="K266:L266"/>
    <mergeCell ref="F267:M267"/>
    <mergeCell ref="B268:D268"/>
    <mergeCell ref="E268:H268"/>
    <mergeCell ref="K268:L268"/>
    <mergeCell ref="F269:M269"/>
    <mergeCell ref="B270:D270"/>
    <mergeCell ref="E270:H270"/>
    <mergeCell ref="K270:L270"/>
    <mergeCell ref="F271:M271"/>
    <mergeCell ref="B272:D272"/>
    <mergeCell ref="E272:H272"/>
    <mergeCell ref="K272:L272"/>
    <mergeCell ref="F273:M273"/>
    <mergeCell ref="B274:D274"/>
    <mergeCell ref="E274:H274"/>
    <mergeCell ref="K274:L274"/>
    <mergeCell ref="A275:A276"/>
    <mergeCell ref="B275:B276"/>
    <mergeCell ref="C275:C276"/>
    <mergeCell ref="D275:D276"/>
    <mergeCell ref="E275:E276"/>
    <mergeCell ref="F275:M275"/>
    <mergeCell ref="F276:M276"/>
    <mergeCell ref="B277:D277"/>
    <mergeCell ref="E277:H277"/>
    <mergeCell ref="K277:L277"/>
    <mergeCell ref="F278:M278"/>
    <mergeCell ref="B279:D279"/>
    <mergeCell ref="E279:H279"/>
    <mergeCell ref="K279:L279"/>
    <mergeCell ref="A280:A284"/>
    <mergeCell ref="B280:B284"/>
    <mergeCell ref="C280:C284"/>
    <mergeCell ref="D280:D284"/>
    <mergeCell ref="E280:E284"/>
    <mergeCell ref="F280:M280"/>
    <mergeCell ref="F281:M281"/>
    <mergeCell ref="F282:M282"/>
    <mergeCell ref="F283:M283"/>
    <mergeCell ref="F284:M284"/>
    <mergeCell ref="A290:L290"/>
    <mergeCell ref="A291:E291"/>
    <mergeCell ref="F291:L291"/>
    <mergeCell ref="A292:H292"/>
    <mergeCell ref="B293:D293"/>
    <mergeCell ref="E293:H293"/>
    <mergeCell ref="K293:L293"/>
    <mergeCell ref="A294:M294"/>
    <mergeCell ref="B296:D296"/>
    <mergeCell ref="E296:H296"/>
    <mergeCell ref="K296:L296"/>
    <mergeCell ref="B297:D297"/>
    <mergeCell ref="E297:H297"/>
    <mergeCell ref="K297:L297"/>
    <mergeCell ref="B298:D298"/>
    <mergeCell ref="E298:H298"/>
    <mergeCell ref="K298:L298"/>
    <mergeCell ref="F299:M299"/>
    <mergeCell ref="B300:D300"/>
    <mergeCell ref="E300:H300"/>
    <mergeCell ref="K300:L300"/>
    <mergeCell ref="B301:D301"/>
    <mergeCell ref="E301:H301"/>
    <mergeCell ref="K301:L301"/>
    <mergeCell ref="E302:G302"/>
    <mergeCell ref="H302:K302"/>
    <mergeCell ref="L302:M302"/>
    <mergeCell ref="A303:M303"/>
    <mergeCell ref="B304:D304"/>
    <mergeCell ref="E304:H304"/>
    <mergeCell ref="K304:L304"/>
    <mergeCell ref="F305:M305"/>
    <mergeCell ref="B306:D306"/>
    <mergeCell ref="E306:H306"/>
    <mergeCell ref="K306:L306"/>
    <mergeCell ref="A307:A315"/>
    <mergeCell ref="B307:B315"/>
    <mergeCell ref="C307:C315"/>
    <mergeCell ref="D307:D315"/>
    <mergeCell ref="E307:E315"/>
    <mergeCell ref="F307:M307"/>
    <mergeCell ref="F308:M308"/>
    <mergeCell ref="F309:M309"/>
    <mergeCell ref="F310:M310"/>
    <mergeCell ref="F311:M311"/>
    <mergeCell ref="F312:M312"/>
    <mergeCell ref="F313:M313"/>
    <mergeCell ref="F314:M314"/>
    <mergeCell ref="F315:M315"/>
    <mergeCell ref="B316:D316"/>
    <mergeCell ref="E316:H316"/>
    <mergeCell ref="K316:L316"/>
    <mergeCell ref="A317:A318"/>
    <mergeCell ref="B317:B318"/>
    <mergeCell ref="C317:C318"/>
    <mergeCell ref="D317:D318"/>
    <mergeCell ref="E317:E318"/>
    <mergeCell ref="F317:M317"/>
    <mergeCell ref="F318:M318"/>
    <mergeCell ref="B319:D319"/>
    <mergeCell ref="E319:H319"/>
    <mergeCell ref="K319:L319"/>
    <mergeCell ref="F320:M320"/>
    <mergeCell ref="B321:D321"/>
    <mergeCell ref="E321:H321"/>
    <mergeCell ref="K321:L321"/>
    <mergeCell ref="F322:M322"/>
    <mergeCell ref="E323:G323"/>
    <mergeCell ref="H323:K323"/>
    <mergeCell ref="L323:M323"/>
    <mergeCell ref="A324:M324"/>
    <mergeCell ref="B325:D325"/>
    <mergeCell ref="E325:H325"/>
    <mergeCell ref="K325:L325"/>
    <mergeCell ref="A326:A328"/>
    <mergeCell ref="B326:B328"/>
    <mergeCell ref="C326:C328"/>
    <mergeCell ref="D326:D328"/>
    <mergeCell ref="E326:E328"/>
    <mergeCell ref="F326:M326"/>
    <mergeCell ref="F327:M327"/>
    <mergeCell ref="F328:M328"/>
    <mergeCell ref="A329:A331"/>
    <mergeCell ref="B329:B331"/>
    <mergeCell ref="C329:C331"/>
    <mergeCell ref="D329:D331"/>
    <mergeCell ref="E329:E331"/>
    <mergeCell ref="F329:M329"/>
    <mergeCell ref="F330:M330"/>
    <mergeCell ref="F331:M331"/>
    <mergeCell ref="B332:D332"/>
    <mergeCell ref="E332:H332"/>
    <mergeCell ref="K332:L332"/>
    <mergeCell ref="A333:A335"/>
    <mergeCell ref="B333:B335"/>
    <mergeCell ref="C333:C335"/>
    <mergeCell ref="D333:D335"/>
    <mergeCell ref="E333:E335"/>
    <mergeCell ref="F333:M333"/>
    <mergeCell ref="F334:M334"/>
    <mergeCell ref="F335:M335"/>
    <mergeCell ref="A336:L336"/>
    <mergeCell ref="A337:E337"/>
    <mergeCell ref="F337:L337"/>
    <mergeCell ref="A338:H338"/>
    <mergeCell ref="B339:D339"/>
    <mergeCell ref="E339:H339"/>
    <mergeCell ref="K339:L339"/>
    <mergeCell ref="A340:M340"/>
    <mergeCell ref="B342:D342"/>
    <mergeCell ref="E342:H342"/>
    <mergeCell ref="K342:L342"/>
    <mergeCell ref="A343:A350"/>
    <mergeCell ref="B343:B350"/>
    <mergeCell ref="C343:C350"/>
    <mergeCell ref="D343:D350"/>
    <mergeCell ref="E343:E350"/>
    <mergeCell ref="F343:M343"/>
    <mergeCell ref="F344:M344"/>
    <mergeCell ref="F345:M345"/>
    <mergeCell ref="F346:M346"/>
    <mergeCell ref="F347:M347"/>
    <mergeCell ref="F348:M348"/>
    <mergeCell ref="F349:M349"/>
    <mergeCell ref="F350:M350"/>
    <mergeCell ref="B351:D351"/>
    <mergeCell ref="E351:H351"/>
    <mergeCell ref="K351:L351"/>
    <mergeCell ref="A352:A360"/>
    <mergeCell ref="B352:B360"/>
    <mergeCell ref="C352:C360"/>
    <mergeCell ref="D352:D360"/>
    <mergeCell ref="E352:E360"/>
    <mergeCell ref="F352:M352"/>
    <mergeCell ref="F353:M353"/>
    <mergeCell ref="F354:M354"/>
    <mergeCell ref="F355:M355"/>
    <mergeCell ref="F356:M356"/>
    <mergeCell ref="F357:M357"/>
    <mergeCell ref="F358:M358"/>
    <mergeCell ref="F359:M359"/>
    <mergeCell ref="F360:M360"/>
    <mergeCell ref="B361:D361"/>
    <mergeCell ref="E361:H361"/>
    <mergeCell ref="K361:L361"/>
    <mergeCell ref="F362:M362"/>
    <mergeCell ref="B363:D363"/>
    <mergeCell ref="E363:H363"/>
    <mergeCell ref="K363:L363"/>
    <mergeCell ref="A364:A373"/>
    <mergeCell ref="B364:B373"/>
    <mergeCell ref="C364:C373"/>
    <mergeCell ref="D364:D373"/>
    <mergeCell ref="E364:E373"/>
    <mergeCell ref="F364:M364"/>
    <mergeCell ref="F365:M365"/>
    <mergeCell ref="F366:M366"/>
    <mergeCell ref="F367:M367"/>
    <mergeCell ref="F368:M368"/>
    <mergeCell ref="F369:M369"/>
    <mergeCell ref="F370:M370"/>
    <mergeCell ref="F371:M371"/>
    <mergeCell ref="F372:M372"/>
    <mergeCell ref="F373:M373"/>
    <mergeCell ref="B374:D374"/>
    <mergeCell ref="E374:H374"/>
    <mergeCell ref="K374:L374"/>
    <mergeCell ref="A375:A378"/>
    <mergeCell ref="B375:B378"/>
    <mergeCell ref="C375:C378"/>
    <mergeCell ref="D375:D378"/>
    <mergeCell ref="E375:E378"/>
    <mergeCell ref="F375:M375"/>
    <mergeCell ref="F376:M376"/>
    <mergeCell ref="F377:M377"/>
    <mergeCell ref="F378:M378"/>
    <mergeCell ref="A380:L380"/>
    <mergeCell ref="A381:E381"/>
    <mergeCell ref="F381:L381"/>
    <mergeCell ref="A382:H382"/>
    <mergeCell ref="B383:D383"/>
    <mergeCell ref="E383:H383"/>
    <mergeCell ref="K383:L383"/>
    <mergeCell ref="A384:M384"/>
    <mergeCell ref="B387:D387"/>
    <mergeCell ref="E387:H387"/>
    <mergeCell ref="K387:L387"/>
    <mergeCell ref="F388:M388"/>
    <mergeCell ref="B389:D389"/>
    <mergeCell ref="E389:H389"/>
    <mergeCell ref="K389:L389"/>
    <mergeCell ref="F390:M390"/>
    <mergeCell ref="B391:D391"/>
    <mergeCell ref="E391:H391"/>
    <mergeCell ref="K391:L391"/>
    <mergeCell ref="E392:G392"/>
    <mergeCell ref="H392:K392"/>
    <mergeCell ref="L392:M392"/>
    <mergeCell ref="A394:M394"/>
    <mergeCell ref="B395:D395"/>
    <mergeCell ref="E395:H395"/>
    <mergeCell ref="K395:L395"/>
    <mergeCell ref="F396:M396"/>
    <mergeCell ref="E398:G398"/>
    <mergeCell ref="H398:K398"/>
    <mergeCell ref="L398:M398"/>
    <mergeCell ref="A399:F399"/>
    <mergeCell ref="G399:K399"/>
    <mergeCell ref="L399:M399"/>
  </mergeCells>
  <printOptions headings="false" gridLines="false" gridLinesSet="true" horizontalCentered="false" verticalCentered="false"/>
  <pageMargins left="0.984027777777778" right="0.39375" top="0.7875" bottom="0.196527777777778" header="0.511805555555555" footer="0.511805555555555"/>
  <pageSetup paperSize="9" scale="100" firstPageNumber="0" fitToWidth="1" fitToHeight="1" pageOrder="downThenOver" orientation="landscape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LibreOffice/5.1.5.2$Windows_X86_64 LibreOffice_project/7a864d8825610a8c07cfc3bc01dd4fce6a9447e5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2019-01-23T10:14:08Z</dcterms:created>
  <dc:creator/>
  <dc:description/>
  <dc:language>cs-CZ</dc:language>
  <cp:lastModifiedBy/>
  <cp:lastPrinted>2019-01-23T12:06:55Z</cp:lastPrinted>
  <dcterms:modified xsi:type="dcterms:W3CDTF">2019-01-23T12:08:03Z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